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.sharepoint.com/sites/IRTeam/Documentos compartidos/General/2024/Conference Call/3Q24/Tablas/3Q24/vf_tablas_valores/"/>
    </mc:Choice>
  </mc:AlternateContent>
  <xr:revisionPtr revIDLastSave="48" documentId="13_ncr:1_{EF28FE1F-34E3-4E27-9379-8EC521DF5931}" xr6:coauthVersionLast="47" xr6:coauthVersionMax="47" xr10:uidLastSave="{5AB9B020-CAA6-4693-971F-BA581032732D}"/>
  <bookViews>
    <workbookView xWindow="-110" yWindow="-110" windowWidth="19420" windowHeight="11500" tabRatio="849" activeTab="10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Deuda" sheetId="26" r:id="rId8"/>
    <sheet name="FE" sheetId="8" r:id="rId9"/>
    <sheet name="FX" sheetId="25" r:id="rId10"/>
    <sheet name="Segmentos" sheetId="24" r:id="rId11"/>
    <sheet name="Segmentos Dictaminado" sheetId="27" state="hidden" r:id="rId12"/>
  </sheets>
  <definedNames>
    <definedName name="MesSel">#REF!</definedName>
    <definedName name="Trim1">#REF!</definedName>
    <definedName name="Trim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4" i="27" l="1"/>
  <c r="S14" i="27"/>
  <c r="R14" i="27"/>
  <c r="Q14" i="27"/>
  <c r="P14" i="27"/>
  <c r="O14" i="27"/>
  <c r="N14" i="27"/>
  <c r="M14" i="27"/>
  <c r="D14" i="27"/>
  <c r="E14" i="27"/>
  <c r="F14" i="27"/>
  <c r="G14" i="27"/>
  <c r="H14" i="27"/>
  <c r="I14" i="27"/>
  <c r="J14" i="27"/>
  <c r="C14" i="27"/>
  <c r="K25" i="27" l="1"/>
</calcChain>
</file>

<file path=xl/sharedStrings.xml><?xml version="1.0" encoding="utf-8"?>
<sst xmlns="http://schemas.openxmlformats.org/spreadsheetml/2006/main" count="404" uniqueCount="211">
  <si>
    <t>CIFRAS CONSOLIDADAS EN MILLONES DE PESOS MEXICANOS</t>
  </si>
  <si>
    <t>3T24</t>
  </si>
  <si>
    <t>3T23</t>
  </si>
  <si>
    <t>Variación %</t>
  </si>
  <si>
    <t>Ene-Sep'24</t>
  </si>
  <si>
    <t>Ene-Sep'23</t>
  </si>
  <si>
    <t>Volumen Total de Bebidas (MCU)</t>
  </si>
  <si>
    <t>Ventas Netas</t>
  </si>
  <si>
    <t>EBITDA</t>
  </si>
  <si>
    <t>3T</t>
  </si>
  <si>
    <t>Utilidad Neta</t>
  </si>
  <si>
    <t>4T</t>
  </si>
  <si>
    <t>Volumen total de bebidas incluye garrafón.</t>
  </si>
  <si>
    <t>Ventas Netas sin incluir Ingresos fuera del territorio (FT) en EUA.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</si>
  <si>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Utilidad de operación + Depreciación + Amortización + Gastos No Recurrentes</t>
    </r>
  </si>
  <si>
    <t>Ene-Mar</t>
  </si>
  <si>
    <t>Ene-Jun</t>
  </si>
  <si>
    <t>Ene-Sep</t>
  </si>
  <si>
    <t>Ene-Dic</t>
  </si>
  <si>
    <t>'</t>
  </si>
  <si>
    <t xml:space="preserve">Información por segmentos </t>
  </si>
  <si>
    <t xml:space="preserve">TABLA 2: CIFRAS CONSOLIDADAS </t>
  </si>
  <si>
    <t>Volumen por segmento (MCU)</t>
  </si>
  <si>
    <t>Colas</t>
  </si>
  <si>
    <t>Sabores</t>
  </si>
  <si>
    <t>Total Refrescos</t>
  </si>
  <si>
    <r>
      <t>Agua</t>
    </r>
    <r>
      <rPr>
        <i/>
        <vertAlign val="superscript"/>
        <sz val="10"/>
        <color theme="1" tint="0.34998626667073579"/>
        <rFont val="Arial"/>
        <family val="2"/>
      </rPr>
      <t>(1)</t>
    </r>
  </si>
  <si>
    <r>
      <t>No Carbonatados</t>
    </r>
    <r>
      <rPr>
        <i/>
        <vertAlign val="superscript"/>
        <sz val="10"/>
        <color theme="1" tint="0.34998626667073579"/>
        <rFont val="Arial"/>
        <family val="2"/>
      </rPr>
      <t>(2)</t>
    </r>
  </si>
  <si>
    <t>Volumen sin garrafón</t>
  </si>
  <si>
    <t>Garrafón</t>
  </si>
  <si>
    <t>Volumen Total</t>
  </si>
  <si>
    <t>Estado de Resultados (MM MXP)</t>
  </si>
  <si>
    <r>
      <t>Ventas Netas</t>
    </r>
    <r>
      <rPr>
        <i/>
        <vertAlign val="superscript"/>
        <sz val="10"/>
        <color theme="1" tint="0.34998626667073579"/>
        <rFont val="Arial"/>
        <family val="2"/>
      </rPr>
      <t>(3)</t>
    </r>
  </si>
  <si>
    <t>Margen de Contribución</t>
  </si>
  <si>
    <t>140 bp</t>
  </si>
  <si>
    <t>Margen EBITDA</t>
  </si>
  <si>
    <t>10 pb</t>
  </si>
  <si>
    <t>30 pb</t>
  </si>
  <si>
    <r>
      <rPr>
        <b/>
        <i/>
        <vertAlign val="superscript"/>
        <sz val="9"/>
        <rFont val="Arial"/>
        <family val="2"/>
      </rPr>
      <t>(1)</t>
    </r>
    <r>
      <rPr>
        <b/>
        <i/>
        <sz val="9"/>
        <rFont val="Arial"/>
        <family val="2"/>
      </rPr>
      <t xml:space="preserve">Incluye agua purificada, saborizada y mineral en presentaciones personales de hasta 5Lts. </t>
    </r>
  </si>
  <si>
    <r>
      <rPr>
        <b/>
        <i/>
        <vertAlign val="superscript"/>
        <sz val="9"/>
        <rFont val="Arial"/>
        <family val="2"/>
      </rPr>
      <t>(2)</t>
    </r>
    <r>
      <rPr>
        <b/>
        <i/>
        <sz val="9"/>
        <rFont val="Arial"/>
        <family val="2"/>
      </rPr>
      <t>Incluye tés, isotónicos, energéticos, jugos, néctares y bebidas de fruta.</t>
    </r>
  </si>
  <si>
    <r>
      <rPr>
        <b/>
        <i/>
        <vertAlign val="superscript"/>
        <sz val="9"/>
        <rFont val="Arial"/>
        <family val="2"/>
      </rPr>
      <t>(3)</t>
    </r>
    <r>
      <rPr>
        <b/>
        <i/>
        <sz val="9"/>
        <rFont val="Arial"/>
        <family val="2"/>
      </rPr>
      <t>Ventas Netas sin incluir Ingresos fuera del territorio (FT) en EUA.</t>
    </r>
  </si>
  <si>
    <t xml:space="preserve">TABLA 3: CIFRAS PARA MÉXICO </t>
  </si>
  <si>
    <t>Volumen sin Garrafón</t>
  </si>
  <si>
    <t>Mezclas (%)</t>
  </si>
  <si>
    <t>Retornable</t>
  </si>
  <si>
    <t>No Retornable</t>
  </si>
  <si>
    <t>Familiar</t>
  </si>
  <si>
    <t>Personal</t>
  </si>
  <si>
    <t>50 pb</t>
  </si>
  <si>
    <r>
      <rPr>
        <b/>
        <i/>
        <vertAlign val="superscript"/>
        <sz val="9"/>
        <rFont val="Arial"/>
        <family val="2"/>
      </rPr>
      <t>(1)</t>
    </r>
    <r>
      <rPr>
        <b/>
        <i/>
        <sz val="9"/>
        <rFont val="Arial"/>
        <family val="2"/>
      </rPr>
      <t>Incluye agua purificada, saborizada y mineral en presentaciones personales.</t>
    </r>
  </si>
  <si>
    <t xml:space="preserve">TABLA 4: CIFRAS PARA ESTADOS UNIDOS </t>
  </si>
  <si>
    <t>80 pb</t>
  </si>
  <si>
    <t>60 pb</t>
  </si>
  <si>
    <r>
      <rPr>
        <b/>
        <i/>
        <vertAlign val="superscript"/>
        <sz val="9"/>
        <color theme="1"/>
        <rFont val="Arial"/>
        <family val="2"/>
      </rPr>
      <t>(2)</t>
    </r>
    <r>
      <rPr>
        <b/>
        <i/>
        <sz val="9"/>
        <color theme="1"/>
        <rFont val="Arial"/>
        <family val="2"/>
      </rPr>
      <t>Incluye tés, isotónicos, energéticos, jugos, néctares y bebidas de fruta.</t>
    </r>
  </si>
  <si>
    <t xml:space="preserve">TABLA 5: CIFRAS PARA SUDAMÉRICA </t>
  </si>
  <si>
    <t>200 bp</t>
  </si>
  <si>
    <t>30 bp</t>
  </si>
  <si>
    <t>-120 pb</t>
  </si>
  <si>
    <t>-150 pb</t>
  </si>
  <si>
    <t>Arca Continental, S.A.B. de C.V. y Subsidiarias</t>
  </si>
  <si>
    <t xml:space="preserve">Estado Consolidado de Resultados </t>
  </si>
  <si>
    <t>(millones de pesos Mexicanos)</t>
  </si>
  <si>
    <t>Variación</t>
  </si>
  <si>
    <t>MM MXP</t>
  </si>
  <si>
    <t>%</t>
  </si>
  <si>
    <t>Ene - Sep '18</t>
  </si>
  <si>
    <t>Ene - Sep '17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</si>
  <si>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</si>
  <si>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</si>
  <si>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</si>
  <si>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</si>
  <si>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</si>
  <si>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</si>
  <si>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</si>
  <si>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 xml:space="preserve">Otros ingresos (Gastos) </t>
    </r>
    <r>
      <rPr>
        <vertAlign val="superscript"/>
        <sz val="11"/>
        <color theme="1" tint="0.34998626667073579"/>
        <rFont val="Arial"/>
        <family val="2"/>
      </rPr>
      <t>1,2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</si>
  <si>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</si>
  <si>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</si>
  <si>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</si>
  <si>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</si>
  <si>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</si>
  <si>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 xml:space="preserve">Participación en utilidades netas de asociadas </t>
    </r>
    <r>
      <rPr>
        <vertAlign val="superscript"/>
        <sz val="11"/>
        <color theme="1" tint="0.34998626667073579"/>
        <rFont val="Arial"/>
        <family val="2"/>
      </rPr>
      <t>3</t>
    </r>
  </si>
  <si>
    <t>Utilidad antes de impuestos</t>
  </si>
  <si>
    <t>Impuesto a la Utilidad</t>
  </si>
  <si>
    <t>Participación no controladora</t>
  </si>
  <si>
    <t>Depreciación y amortización</t>
  </si>
  <si>
    <t>Flujo Operativo</t>
  </si>
  <si>
    <t>Flujo Operativo / Ventas Netas</t>
  </si>
  <si>
    <t>Flujo Operativo =  Utilidad de Operación + Depreciación y Amortización + Gastos No Recurrentes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</si>
  <si>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Incluye método de participación en asociadas operativas como Jugos del Valle, IEQSA y Bebidas Refrescantes de Nogales.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</si>
  <si>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Incluye efecto neto de Ingresos fuera del territorio (FT) en USA.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</si>
  <si>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Incluye método de participación en asociadas no operativas como PIASA, PetStar, Beta San Miguel, entre otras.</t>
    </r>
  </si>
  <si>
    <t>Balance General Consolidado</t>
  </si>
  <si>
    <t>Septiembre 30</t>
  </si>
  <si>
    <t>Diciembre 31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</si>
  <si>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</si>
  <si>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</si>
  <si>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</si>
  <si>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</si>
  <si>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</si>
  <si>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</si>
  <si>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</si>
  <si>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</si>
  <si>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</si>
  <si>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</si>
  <si>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</si>
  <si>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</si>
  <si>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</si>
  <si>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Proveedores</t>
  </si>
  <si>
    <t>Pasivos por arrendamiento C.P.</t>
  </si>
  <si>
    <t>Impuestos, PTU y Otras Ctas por pagar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</si>
  <si>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</si>
  <si>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</si>
  <si>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</si>
  <si>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</si>
  <si>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</si>
  <si>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</si>
  <si>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</si>
  <si>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</si>
  <si>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</si>
  <si>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</si>
  <si>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</si>
  <si>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</si>
  <si>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Deuda Total AC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</si>
  <si>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</si>
  <si>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</si>
  <si>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</si>
  <si>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</si>
  <si>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</si>
  <si>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</si>
  <si>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</si>
  <si>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Estable</t>
  </si>
  <si>
    <t>Moody's</t>
  </si>
  <si>
    <t>S&amp;P</t>
  </si>
  <si>
    <t>Estado de Flujo de Efectivo</t>
  </si>
  <si>
    <t>al 30 de Septiembre</t>
  </si>
  <si>
    <t>Utilidad Antes de Impuestos</t>
  </si>
  <si>
    <t xml:space="preserve">Depreciación y Amortización </t>
  </si>
  <si>
    <t>Fluctuación cambiaria / Resultado por posición monetaria</t>
  </si>
  <si>
    <t>Intereses Devengados (Neto)</t>
  </si>
  <si>
    <t>Utilidad en venta y deterioro de activo fijo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</si>
  <si>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</si>
  <si>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</si>
  <si>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</si>
  <si>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</si>
  <si>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</si>
  <si>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</si>
  <si>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</si>
  <si>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</si>
  <si>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Intereses pagados</t>
  </si>
  <si>
    <t>Adquisición de interés no controlador</t>
  </si>
  <si>
    <t>Otros</t>
  </si>
  <si>
    <t>Flujo neto de efectivo de actividades de financiamiento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</si>
  <si>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</si>
  <si>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</si>
  <si>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</si>
  <si>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</si>
  <si>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Tipo de cambio promedio</t>
  </si>
  <si>
    <t>YoY</t>
  </si>
  <si>
    <t>MXN</t>
  </si>
  <si>
    <t>PEN</t>
  </si>
  <si>
    <t>ARS</t>
  </si>
  <si>
    <t>Tipo de cambio fin del periodo</t>
  </si>
  <si>
    <t>4T23</t>
  </si>
  <si>
    <t>Información por segmentos 3T24</t>
  </si>
  <si>
    <t>Información por segmentos Ene-Sep'24</t>
  </si>
  <si>
    <t xml:space="preserve">Segmentos de Bebidas </t>
  </si>
  <si>
    <t>México</t>
  </si>
  <si>
    <r>
      <t>EE. UU.</t>
    </r>
    <r>
      <rPr>
        <b/>
        <vertAlign val="superscript"/>
        <sz val="9"/>
        <color theme="0"/>
        <rFont val="Arial"/>
        <family val="2"/>
      </rPr>
      <t>(1)</t>
    </r>
  </si>
  <si>
    <t>Perú</t>
  </si>
  <si>
    <t>Argentina</t>
  </si>
  <si>
    <t>Ecuador</t>
  </si>
  <si>
    <t>Eliminaciones</t>
  </si>
  <si>
    <t>Total</t>
  </si>
  <si>
    <r>
      <t>EE. UU.</t>
    </r>
    <r>
      <rPr>
        <b/>
        <vertAlign val="superscript"/>
        <sz val="8"/>
        <color theme="0"/>
        <rFont val="Arial"/>
        <family val="2"/>
      </rPr>
      <t>(1)</t>
    </r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</si>
  <si>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</si>
  <si>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</si>
  <si>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</si>
  <si>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</si>
  <si>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</si>
  <si>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</si>
  <si>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</si>
  <si>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Ingresos y Gastos Financieros Neto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</si>
  <si>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</si>
  <si>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</si>
  <si>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</si>
  <si>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</si>
  <si>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</si>
  <si>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</si>
  <si>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</si>
  <si>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r>
      <rPr>
        <i/>
        <vertAlign val="superscript"/>
        <sz val="11"/>
        <color theme="1" tint="0.34998626667073579"/>
        <rFont val="Arial"/>
        <family val="2"/>
      </rPr>
      <t>(1)</t>
    </r>
    <r>
      <rPr>
        <i/>
        <sz val="11"/>
        <color theme="1" tint="0.34998626667073579"/>
        <rFont val="Arial"/>
        <family val="2"/>
      </rPr>
      <t>Excluyendo el cambio en la distribución de Dasani 16.9 oz 32pk, el volumen reportado para CCSWB habría crecido 0.8% en el total acumulado a la fecha.</t>
    </r>
  </si>
  <si>
    <t xml:space="preserve">Otros Negocios* </t>
  </si>
  <si>
    <t>EE. UU.</t>
  </si>
  <si>
    <t xml:space="preserve">*Otros Incluye División de Alimentos y Botanas, Vending y otras subsidiarias no relacionadas al segmento de Bebidas </t>
  </si>
  <si>
    <t>Información por segmentos 4T22</t>
  </si>
  <si>
    <t>Información por segmentos Ene-Dic'22</t>
  </si>
  <si>
    <t>240 bp</t>
  </si>
  <si>
    <t>130 bp</t>
  </si>
  <si>
    <t>150 bp</t>
  </si>
  <si>
    <t>…</t>
  </si>
  <si>
    <t>-</t>
  </si>
  <si>
    <t>AAA(mex)</t>
  </si>
  <si>
    <t>A</t>
  </si>
  <si>
    <t>Aaa.mx</t>
  </si>
  <si>
    <t>A3</t>
  </si>
  <si>
    <t>mxAAA</t>
  </si>
  <si>
    <r>
      <t>Otros Negocios</t>
    </r>
    <r>
      <rPr>
        <b/>
        <vertAlign val="superscript"/>
        <sz val="12"/>
        <color theme="0"/>
        <rFont val="Arial"/>
        <family val="2"/>
      </rPr>
      <t>(2)</t>
    </r>
  </si>
  <si>
    <r>
      <t>Otros Negocios</t>
    </r>
    <r>
      <rPr>
        <b/>
        <vertAlign val="superscript"/>
        <sz val="8"/>
        <color theme="0"/>
        <rFont val="Arial"/>
        <family val="2"/>
      </rPr>
      <t xml:space="preserve">(2) </t>
    </r>
  </si>
  <si>
    <r>
      <rPr>
        <i/>
        <vertAlign val="superscript"/>
        <sz val="11"/>
        <color theme="1" tint="0.34998626667073579"/>
        <rFont val="Arial"/>
        <family val="2"/>
      </rPr>
      <t>(2)</t>
    </r>
    <r>
      <rPr>
        <i/>
        <sz val="11"/>
        <color theme="1" tint="0.34998626667073579"/>
        <rFont val="Arial"/>
        <family val="2"/>
      </rPr>
      <t xml:space="preserve">Otros Incluye División de Alimentos y Botanas, Vending y otras subsidiarias no relacionadas al segmento de Bebidas. </t>
    </r>
  </si>
  <si>
    <r>
      <rPr>
        <i/>
        <vertAlign val="superscript"/>
        <sz val="11"/>
        <color theme="1" tint="0.34998626667073579"/>
        <rFont val="Arial"/>
        <family val="2"/>
      </rPr>
      <t>(2)</t>
    </r>
    <r>
      <rPr>
        <i/>
        <sz val="11"/>
        <color theme="1" tint="0.34998626667073579"/>
        <rFont val="Arial"/>
        <family val="2"/>
      </rPr>
      <t xml:space="preserve">Otros Incluye División de Alimentos y Botanas, Vending y otras subsidiarias no relacionadas al segmento de Bebidas </t>
    </r>
  </si>
  <si>
    <r>
      <rPr>
        <i/>
        <vertAlign val="superscript"/>
        <sz val="11"/>
        <color theme="1" tint="0.34998626667073579"/>
        <rFont val="Arial"/>
        <family val="2"/>
      </rPr>
      <t>(1)</t>
    </r>
    <r>
      <rPr>
        <i/>
        <sz val="11"/>
        <color theme="1" tint="0.34998626667073579"/>
        <rFont val="Arial"/>
        <family val="2"/>
      </rPr>
      <t>Excluyendo el cambio en la distribución de Dasani 16.9 oz 32pk, el volumen reportado para CCSWB habría tenido una contracción de 0.4% en total durante el trimestre.</t>
    </r>
  </si>
  <si>
    <t>Financiamiento de pasivos Bancarios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</si>
</sst>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_-* #,##0_-;\-* #,##0_-;_-* &quot;-&quot;??_-;_-@_-"/>
    <numFmt numFmtId="177" formatCode="#,##0.0_ ;\-#,##0.0\ "/>
    <numFmt numFmtId="178" formatCode="#,##0.0;\-#,##0.0"/>
    <numFmt numFmtId="179" formatCode="#,##0.0000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1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name val="Arial"/>
      <family val="2"/>
    </font>
    <font>
      <sz val="12"/>
      <color theme="0"/>
      <name val="Arial"/>
      <family val="2"/>
    </font>
    <font>
      <sz val="10"/>
      <color theme="1" tint="0.3499862666707357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4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 tint="0.34998626667073579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1"/>
      <color theme="1" tint="0.34998626667073579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name val="Arial"/>
      <family val="2"/>
    </font>
    <font>
      <b/>
      <sz val="12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vertAlign val="superscript"/>
      <sz val="9"/>
      <color theme="1"/>
      <name val="Arial"/>
      <family val="2"/>
    </font>
    <font>
      <b/>
      <sz val="11"/>
      <color rgb="FF723202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8"/>
      <color theme="1"/>
      <name val="Arial"/>
      <family val="2"/>
    </font>
    <font>
      <b/>
      <vertAlign val="superscript"/>
      <sz val="8"/>
      <color theme="0"/>
      <name val="Arial"/>
      <family val="2"/>
    </font>
    <font>
      <b/>
      <sz val="18"/>
      <color theme="1"/>
      <name val="Arial"/>
      <family val="2"/>
    </font>
    <font>
      <b/>
      <i/>
      <sz val="18"/>
      <color theme="1"/>
      <name val="Arial"/>
      <family val="2"/>
    </font>
    <font>
      <i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color theme="1" tint="0.34998626667073579"/>
      <name val="Arial"/>
      <family val="2"/>
    </font>
    <font>
      <b/>
      <i/>
      <sz val="10"/>
      <color rgb="FF593B1D"/>
      <name val="Arial"/>
      <family val="2"/>
    </font>
    <font>
      <i/>
      <sz val="10"/>
      <color theme="1" tint="0.34998626667073579"/>
      <name val="Arial"/>
      <family val="2"/>
    </font>
    <font>
      <b/>
      <i/>
      <sz val="10"/>
      <color theme="1"/>
      <name val="Arial"/>
      <family val="2"/>
    </font>
    <font>
      <b/>
      <sz val="10"/>
      <color rgb="FF593B1D"/>
      <name val="Arial"/>
      <family val="2"/>
    </font>
    <font>
      <i/>
      <sz val="10"/>
      <name val="Arial"/>
      <family val="2"/>
    </font>
    <font>
      <b/>
      <vertAlign val="superscript"/>
      <sz val="9"/>
      <color theme="0"/>
      <name val="Arial"/>
      <family val="2"/>
    </font>
    <font>
      <i/>
      <vertAlign val="superscript"/>
      <sz val="10"/>
      <color theme="1" tint="0.34998626667073579"/>
      <name val="Arial"/>
      <family val="2"/>
    </font>
    <font>
      <b/>
      <i/>
      <vertAlign val="superscript"/>
      <sz val="9"/>
      <name val="Arial"/>
      <family val="2"/>
    </font>
    <font>
      <b/>
      <i/>
      <vertAlign val="superscript"/>
      <sz val="9"/>
      <color theme="1"/>
      <name val="Arial"/>
      <family val="2"/>
    </font>
    <font>
      <i/>
      <vertAlign val="superscript"/>
      <sz val="11"/>
      <color theme="1" tint="0.34998626667073579"/>
      <name val="Arial"/>
      <family val="2"/>
    </font>
    <font>
      <b/>
      <vertAlign val="superscript"/>
      <sz val="12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dotted">
        <color rgb="FF494642"/>
      </left>
      <right style="dotted">
        <color rgb="FF494642"/>
      </right>
      <top style="dotted">
        <color rgb="FF494642"/>
      </top>
      <bottom/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 style="dotted">
        <color auto="1"/>
      </right>
      <top/>
      <bottom style="dashed">
        <color theme="0" tint="-0.34998626667073579"/>
      </bottom>
      <diagonal/>
    </border>
    <border>
      <left/>
      <right style="dashed">
        <color rgb="FFBDB7AD"/>
      </right>
      <top/>
      <bottom/>
      <diagonal/>
    </border>
    <border>
      <left/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rgb="FFBDB7AD"/>
      </bottom>
      <diagonal/>
    </border>
    <border>
      <left style="hair">
        <color indexed="64"/>
      </left>
      <right style="hair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auto="1"/>
      </left>
      <right style="dotted">
        <color auto="1"/>
      </right>
      <top style="dotted">
        <color indexed="64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ashed">
        <color theme="0" tint="-0.249977111117893"/>
      </left>
      <right style="dashed">
        <color theme="0" tint="-0.249977111117893"/>
      </right>
      <top style="dashed">
        <color theme="0" tint="-0.249977111117893"/>
      </top>
      <bottom style="dashed">
        <color theme="0" tint="-0.249977111117893"/>
      </bottom>
      <diagonal/>
    </border>
    <border>
      <left style="dashed">
        <color theme="0" tint="-0.249977111117893"/>
      </left>
      <right style="dotted">
        <color auto="1"/>
      </right>
      <top/>
      <bottom style="dashed">
        <color theme="0" tint="-0.249977111117893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 style="hair">
        <color indexed="64"/>
      </top>
      <bottom style="dotted">
        <color theme="1"/>
      </bottom>
      <diagonal/>
    </border>
    <border>
      <left style="dashed">
        <color rgb="FFBDB7AD"/>
      </left>
      <right style="dotted">
        <color theme="1"/>
      </right>
      <top style="dashed">
        <color rgb="FFBDB7AD"/>
      </top>
      <bottom style="dashed">
        <color rgb="FFBDB7AD"/>
      </bottom>
      <diagonal/>
    </border>
    <border>
      <left style="dotted">
        <color theme="1"/>
      </left>
      <right style="dotted">
        <color auto="1"/>
      </right>
      <top style="hair">
        <color indexed="64"/>
      </top>
      <bottom style="dotted">
        <color theme="1"/>
      </bottom>
      <diagonal/>
    </border>
    <border>
      <left style="dotted">
        <color indexed="64"/>
      </left>
      <right style="dotted">
        <color auto="1"/>
      </right>
      <top/>
      <bottom style="dotted">
        <color auto="1"/>
      </bottom>
      <diagonal/>
    </border>
    <border>
      <left style="dotted">
        <color theme="0" tint="-0.34998626667073579"/>
      </left>
      <right/>
      <top style="dashed">
        <color rgb="FFBDB7AD"/>
      </top>
      <bottom style="dashed">
        <color rgb="FFBDB7AD"/>
      </bottom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>
      <alignment wrapText="1"/>
    </xf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5" fillId="3" borderId="2" applyNumberFormat="0" applyProtection="0">
      <alignment vertical="center"/>
    </xf>
    <xf numFmtId="4" fontId="6" fillId="3" borderId="2" applyNumberFormat="0" applyProtection="0">
      <alignment vertical="center"/>
    </xf>
    <xf numFmtId="4" fontId="5" fillId="3" borderId="2" applyNumberFormat="0" applyProtection="0">
      <alignment horizontal="left" vertical="center" indent="1"/>
    </xf>
    <xf numFmtId="4" fontId="5" fillId="3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5" borderId="2" applyNumberFormat="0" applyProtection="0">
      <alignment horizontal="right" vertical="center"/>
    </xf>
    <xf numFmtId="4" fontId="5" fillId="6" borderId="2" applyNumberFormat="0" applyProtection="0">
      <alignment horizontal="right" vertical="center"/>
    </xf>
    <xf numFmtId="4" fontId="5" fillId="7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9" borderId="2" applyNumberFormat="0" applyProtection="0">
      <alignment horizontal="right" vertical="center"/>
    </xf>
    <xf numFmtId="4" fontId="5" fillId="10" borderId="2" applyNumberFormat="0" applyProtection="0">
      <alignment horizontal="right" vertical="center"/>
    </xf>
    <xf numFmtId="4" fontId="5" fillId="11" borderId="2" applyNumberFormat="0" applyProtection="0">
      <alignment horizontal="right" vertical="center"/>
    </xf>
    <xf numFmtId="4" fontId="5" fillId="12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7" fillId="14" borderId="2" applyNumberFormat="0" applyProtection="0">
      <alignment horizontal="left" vertical="center" indent="1"/>
    </xf>
    <xf numFmtId="4" fontId="5" fillId="15" borderId="3" applyNumberFormat="0" applyProtection="0">
      <alignment horizontal="left" vertical="center" indent="1"/>
    </xf>
    <xf numFmtId="4" fontId="8" fillId="16" borderId="0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15" borderId="2" applyNumberFormat="0" applyProtection="0">
      <alignment horizontal="left" vertical="center" indent="1"/>
    </xf>
    <xf numFmtId="4" fontId="5" fillId="17" borderId="2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20" borderId="2" applyNumberFormat="0" applyProtection="0">
      <alignment vertical="center"/>
    </xf>
    <xf numFmtId="4" fontId="6" fillId="20" borderId="2" applyNumberFormat="0" applyProtection="0">
      <alignment vertical="center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15" borderId="2" applyNumberFormat="0" applyProtection="0">
      <alignment horizontal="right" vertical="center"/>
    </xf>
    <xf numFmtId="4" fontId="5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0" fontId="2" fillId="4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9" fillId="0" borderId="0"/>
    <xf numFmtId="4" fontId="10" fillId="15" borderId="2" applyNumberFormat="0" applyProtection="0">
      <alignment horizontal="right" vertical="center"/>
    </xf>
    <xf numFmtId="165" fontId="1" fillId="0" borderId="0"/>
    <xf numFmtId="165" fontId="2" fillId="0" borderId="0"/>
    <xf numFmtId="165" fontId="2" fillId="4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0" fontId="13" fillId="22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1" fillId="0" borderId="0"/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9" fillId="0" borderId="0"/>
    <xf numFmtId="165" fontId="11" fillId="21" borderId="4" applyNumberFormat="0" applyAlignment="0" applyProtection="0"/>
    <xf numFmtId="165" fontId="12" fillId="0" borderId="5" applyNumberFormat="0" applyFill="0" applyAlignment="0" applyProtection="0"/>
    <xf numFmtId="165" fontId="2" fillId="0" borderId="0"/>
    <xf numFmtId="165" fontId="2" fillId="0" borderId="0">
      <alignment wrapText="1"/>
    </xf>
    <xf numFmtId="165" fontId="1" fillId="2" borderId="1" applyNumberFormat="0" applyFont="0" applyAlignment="0" applyProtection="0"/>
    <xf numFmtId="165" fontId="2" fillId="0" borderId="0"/>
    <xf numFmtId="165" fontId="1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26">
    <xf numFmtId="0" fontId="0" fillId="0" borderId="0" xfId="0"/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37" fontId="17" fillId="0" borderId="0" xfId="0" applyNumberFormat="1" applyFont="1" applyAlignment="1">
      <alignment horizontal="center"/>
    </xf>
    <xf numFmtId="0" fontId="29" fillId="0" borderId="0" xfId="0" applyFont="1"/>
    <xf numFmtId="37" fontId="17" fillId="0" borderId="0" xfId="0" applyNumberFormat="1" applyFont="1"/>
    <xf numFmtId="165" fontId="17" fillId="0" borderId="0" xfId="87" applyFont="1"/>
    <xf numFmtId="175" fontId="17" fillId="0" borderId="0" xfId="1" applyNumberFormat="1" applyFont="1"/>
    <xf numFmtId="170" fontId="17" fillId="0" borderId="0" xfId="2" applyNumberFormat="1" applyFont="1" applyAlignment="1">
      <alignment horizontal="center"/>
    </xf>
    <xf numFmtId="10" fontId="17" fillId="0" borderId="0" xfId="2" applyNumberFormat="1" applyFont="1"/>
    <xf numFmtId="3" fontId="17" fillId="0" borderId="0" xfId="0" applyNumberFormat="1" applyFont="1"/>
    <xf numFmtId="170" fontId="17" fillId="0" borderId="0" xfId="2" applyNumberFormat="1" applyFont="1"/>
    <xf numFmtId="170" fontId="17" fillId="0" borderId="0" xfId="2" applyNumberFormat="1" applyFont="1" applyAlignment="1">
      <alignment vertical="top"/>
    </xf>
    <xf numFmtId="0" fontId="33" fillId="0" borderId="0" xfId="0" applyFont="1" applyAlignment="1">
      <alignment horizontal="left" vertical="center"/>
    </xf>
    <xf numFmtId="37" fontId="17" fillId="0" borderId="22" xfId="0" applyNumberFormat="1" applyFont="1" applyBorder="1" applyAlignment="1">
      <alignment horizontal="center" vertical="center"/>
    </xf>
    <xf numFmtId="0" fontId="17" fillId="25" borderId="15" xfId="0" applyFont="1" applyFill="1" applyBorder="1"/>
    <xf numFmtId="0" fontId="25" fillId="25" borderId="15" xfId="0" applyFont="1" applyFill="1" applyBorder="1" applyAlignment="1">
      <alignment horizontal="left" vertical="center"/>
    </xf>
    <xf numFmtId="0" fontId="17" fillId="25" borderId="20" xfId="0" applyFont="1" applyFill="1" applyBorder="1"/>
    <xf numFmtId="0" fontId="17" fillId="26" borderId="14" xfId="0" applyFont="1" applyFill="1" applyBorder="1"/>
    <xf numFmtId="171" fontId="17" fillId="0" borderId="0" xfId="1" applyNumberFormat="1" applyFont="1" applyAlignment="1">
      <alignment horizontal="center"/>
    </xf>
    <xf numFmtId="171" fontId="17" fillId="0" borderId="0" xfId="1" applyNumberFormat="1" applyFont="1" applyFill="1" applyAlignment="1">
      <alignment horizontal="center"/>
    </xf>
    <xf numFmtId="171" fontId="17" fillId="0" borderId="0" xfId="2" applyNumberFormat="1" applyFont="1"/>
    <xf numFmtId="165" fontId="23" fillId="0" borderId="0" xfId="87" applyFont="1" applyAlignment="1">
      <alignment horizontal="center" vertical="top"/>
    </xf>
    <xf numFmtId="0" fontId="17" fillId="0" borderId="6" xfId="0" applyFont="1" applyBorder="1" applyAlignment="1">
      <alignment horizontal="center" vertical="center"/>
    </xf>
    <xf numFmtId="0" fontId="20" fillId="26" borderId="0" xfId="0" applyFont="1" applyFill="1" applyAlignment="1">
      <alignment horizontal="center" vertical="center"/>
    </xf>
    <xf numFmtId="49" fontId="24" fillId="26" borderId="0" xfId="87" quotePrefix="1" applyNumberFormat="1" applyFont="1" applyFill="1" applyAlignment="1">
      <alignment horizontal="center" vertical="center"/>
    </xf>
    <xf numFmtId="178" fontId="18" fillId="0" borderId="22" xfId="0" applyNumberFormat="1" applyFont="1" applyBorder="1" applyAlignment="1">
      <alignment horizontal="center" vertical="center"/>
    </xf>
    <xf numFmtId="37" fontId="18" fillId="0" borderId="22" xfId="0" applyNumberFormat="1" applyFont="1" applyBorder="1" applyAlignment="1">
      <alignment horizontal="center" vertical="center"/>
    </xf>
    <xf numFmtId="170" fontId="35" fillId="0" borderId="22" xfId="2" applyNumberFormat="1" applyFont="1" applyBorder="1" applyAlignment="1">
      <alignment horizontal="center" vertical="center"/>
    </xf>
    <xf numFmtId="0" fontId="14" fillId="23" borderId="0" xfId="7" applyFont="1" applyFill="1"/>
    <xf numFmtId="0" fontId="0" fillId="23" borderId="0" xfId="0" applyFill="1"/>
    <xf numFmtId="0" fontId="24" fillId="26" borderId="0" xfId="0" applyFont="1" applyFill="1" applyAlignment="1">
      <alignment horizontal="center" vertical="center"/>
    </xf>
    <xf numFmtId="0" fontId="17" fillId="23" borderId="0" xfId="0" applyFont="1" applyFill="1"/>
    <xf numFmtId="0" fontId="33" fillId="25" borderId="15" xfId="0" applyFont="1" applyFill="1" applyBorder="1" applyAlignment="1">
      <alignment horizontal="left" vertical="center"/>
    </xf>
    <xf numFmtId="49" fontId="32" fillId="26" borderId="0" xfId="87" quotePrefix="1" applyNumberFormat="1" applyFont="1" applyFill="1" applyAlignment="1">
      <alignment horizontal="center" vertical="center"/>
    </xf>
    <xf numFmtId="0" fontId="21" fillId="23" borderId="0" xfId="7" applyFont="1" applyFill="1"/>
    <xf numFmtId="170" fontId="19" fillId="0" borderId="22" xfId="2" applyNumberFormat="1" applyFont="1" applyBorder="1" applyAlignment="1">
      <alignment horizontal="center" vertical="center"/>
    </xf>
    <xf numFmtId="37" fontId="25" fillId="0" borderId="22" xfId="0" applyNumberFormat="1" applyFont="1" applyBorder="1" applyAlignment="1">
      <alignment horizontal="center" vertical="center"/>
    </xf>
    <xf numFmtId="170" fontId="33" fillId="25" borderId="15" xfId="2" applyNumberFormat="1" applyFont="1" applyFill="1" applyBorder="1" applyAlignment="1">
      <alignment horizontal="left" vertical="center"/>
    </xf>
    <xf numFmtId="0" fontId="28" fillId="23" borderId="0" xfId="0" applyFont="1" applyFill="1" applyAlignment="1">
      <alignment horizontal="center"/>
    </xf>
    <xf numFmtId="0" fontId="34" fillId="23" borderId="0" xfId="7" applyFont="1" applyFill="1"/>
    <xf numFmtId="0" fontId="36" fillId="23" borderId="0" xfId="0" applyFont="1" applyFill="1"/>
    <xf numFmtId="178" fontId="0" fillId="23" borderId="0" xfId="0" applyNumberFormat="1" applyFill="1"/>
    <xf numFmtId="3" fontId="0" fillId="23" borderId="0" xfId="0" applyNumberFormat="1" applyFill="1"/>
    <xf numFmtId="0" fontId="37" fillId="23" borderId="0" xfId="7" applyFont="1" applyFill="1"/>
    <xf numFmtId="165" fontId="18" fillId="0" borderId="0" xfId="60" applyFont="1" applyAlignment="1">
      <alignment horizontal="center" vertical="center"/>
    </xf>
    <xf numFmtId="165" fontId="26" fillId="0" borderId="0" xfId="60" applyFont="1" applyAlignment="1">
      <alignment horizontal="center" vertical="center"/>
    </xf>
    <xf numFmtId="0" fontId="17" fillId="0" borderId="0" xfId="60" applyNumberFormat="1" applyFont="1" applyAlignment="1">
      <alignment horizontal="center" vertical="center"/>
    </xf>
    <xf numFmtId="165" fontId="17" fillId="0" borderId="0" xfId="60" applyFont="1"/>
    <xf numFmtId="165" fontId="27" fillId="0" borderId="0" xfId="60" applyFont="1" applyAlignment="1">
      <alignment horizontal="center" vertical="center"/>
    </xf>
    <xf numFmtId="165" fontId="18" fillId="0" borderId="0" xfId="60" applyFont="1" applyAlignment="1">
      <alignment vertical="center"/>
    </xf>
    <xf numFmtId="165" fontId="19" fillId="26" borderId="0" xfId="60" applyFont="1" applyFill="1" applyAlignment="1">
      <alignment horizontal="right"/>
    </xf>
    <xf numFmtId="0" fontId="20" fillId="26" borderId="0" xfId="60" applyNumberFormat="1" applyFont="1" applyFill="1" applyAlignment="1">
      <alignment horizontal="center" vertical="center"/>
    </xf>
    <xf numFmtId="165" fontId="20" fillId="26" borderId="28" xfId="60" applyFont="1" applyFill="1" applyBorder="1" applyAlignment="1">
      <alignment horizontal="center" vertical="center"/>
    </xf>
    <xf numFmtId="165" fontId="20" fillId="26" borderId="0" xfId="60" applyFont="1" applyFill="1" applyAlignment="1">
      <alignment horizontal="center" vertical="center"/>
    </xf>
    <xf numFmtId="165" fontId="27" fillId="0" borderId="0" xfId="60" applyFont="1" applyAlignment="1">
      <alignment horizontal="center"/>
    </xf>
    <xf numFmtId="177" fontId="40" fillId="23" borderId="43" xfId="60" applyNumberFormat="1" applyFont="1" applyFill="1" applyBorder="1" applyAlignment="1">
      <alignment horizontal="center" vertical="center"/>
    </xf>
    <xf numFmtId="166" fontId="41" fillId="25" borderId="9" xfId="2" applyNumberFormat="1" applyFont="1" applyFill="1" applyBorder="1" applyAlignment="1">
      <alignment horizontal="center" vertical="center"/>
    </xf>
    <xf numFmtId="177" fontId="40" fillId="23" borderId="39" xfId="60" applyNumberFormat="1" applyFont="1" applyFill="1" applyBorder="1" applyAlignment="1">
      <alignment horizontal="center" vertical="center"/>
    </xf>
    <xf numFmtId="166" fontId="41" fillId="25" borderId="13" xfId="2" applyNumberFormat="1" applyFont="1" applyFill="1" applyBorder="1" applyAlignment="1">
      <alignment horizontal="center" vertical="center"/>
    </xf>
    <xf numFmtId="9" fontId="17" fillId="0" borderId="0" xfId="2" applyFont="1" applyBorder="1" applyAlignment="1"/>
    <xf numFmtId="165" fontId="42" fillId="0" borderId="0" xfId="60" applyFont="1"/>
    <xf numFmtId="173" fontId="40" fillId="23" borderId="43" xfId="60" applyNumberFormat="1" applyFont="1" applyFill="1" applyBorder="1" applyAlignment="1">
      <alignment horizontal="center" vertical="center"/>
    </xf>
    <xf numFmtId="173" fontId="40" fillId="23" borderId="40" xfId="60" applyNumberFormat="1" applyFont="1" applyFill="1" applyBorder="1" applyAlignment="1">
      <alignment horizontal="center" vertical="center"/>
    </xf>
    <xf numFmtId="166" fontId="41" fillId="25" borderId="44" xfId="2" applyNumberFormat="1" applyFont="1" applyFill="1" applyBorder="1" applyAlignment="1">
      <alignment horizontal="center" vertical="center"/>
    </xf>
    <xf numFmtId="165" fontId="21" fillId="0" borderId="0" xfId="60" applyFont="1"/>
    <xf numFmtId="165" fontId="17" fillId="0" borderId="0" xfId="60" applyFont="1" applyAlignment="1">
      <alignment vertical="top"/>
    </xf>
    <xf numFmtId="165" fontId="44" fillId="0" borderId="0" xfId="60" applyFont="1"/>
    <xf numFmtId="0" fontId="26" fillId="0" borderId="0" xfId="0" applyFont="1"/>
    <xf numFmtId="170" fontId="17" fillId="0" borderId="0" xfId="2" applyNumberFormat="1" applyFont="1" applyFill="1"/>
    <xf numFmtId="165" fontId="18" fillId="0" borderId="0" xfId="60" applyFont="1"/>
    <xf numFmtId="0" fontId="17" fillId="0" borderId="0" xfId="60" applyNumberFormat="1" applyFont="1"/>
    <xf numFmtId="170" fontId="17" fillId="0" borderId="0" xfId="2" applyNumberFormat="1" applyFont="1" applyBorder="1"/>
    <xf numFmtId="171" fontId="17" fillId="0" borderId="0" xfId="1" applyNumberFormat="1" applyFont="1" applyAlignment="1">
      <alignment horizontal="center" vertical="center"/>
    </xf>
    <xf numFmtId="165" fontId="18" fillId="0" borderId="0" xfId="60" quotePrefix="1" applyFont="1"/>
    <xf numFmtId="171" fontId="17" fillId="0" borderId="0" xfId="60" applyNumberFormat="1" applyFont="1"/>
    <xf numFmtId="171" fontId="17" fillId="0" borderId="0" xfId="1" applyNumberFormat="1" applyFont="1"/>
    <xf numFmtId="3" fontId="17" fillId="0" borderId="0" xfId="60" applyNumberFormat="1" applyFont="1" applyAlignment="1">
      <alignment horizontal="center" vertical="center"/>
    </xf>
    <xf numFmtId="3" fontId="17" fillId="0" borderId="0" xfId="60" applyNumberFormat="1" applyFont="1"/>
    <xf numFmtId="172" fontId="17" fillId="0" borderId="0" xfId="60" applyNumberFormat="1" applyFont="1"/>
    <xf numFmtId="1" fontId="17" fillId="0" borderId="0" xfId="60" applyNumberFormat="1" applyFont="1" applyAlignment="1">
      <alignment horizontal="center" vertical="center"/>
    </xf>
    <xf numFmtId="173" fontId="17" fillId="0" borderId="0" xfId="60" applyNumberFormat="1" applyFont="1" applyAlignment="1">
      <alignment horizontal="center" vertical="center"/>
    </xf>
    <xf numFmtId="0" fontId="29" fillId="26" borderId="0" xfId="0" applyFont="1" applyFill="1" applyAlignment="1">
      <alignment horizontal="center" vertical="center"/>
    </xf>
    <xf numFmtId="10" fontId="17" fillId="0" borderId="0" xfId="0" applyNumberFormat="1" applyFont="1"/>
    <xf numFmtId="172" fontId="17" fillId="0" borderId="0" xfId="0" applyNumberFormat="1" applyFont="1"/>
    <xf numFmtId="164" fontId="17" fillId="0" borderId="0" xfId="1" applyFont="1"/>
    <xf numFmtId="0" fontId="18" fillId="0" borderId="0" xfId="0" applyFont="1" applyAlignment="1">
      <alignment horizontal="center" vertical="center"/>
    </xf>
    <xf numFmtId="0" fontId="17" fillId="25" borderId="15" xfId="0" applyFont="1" applyFill="1" applyBorder="1" applyAlignment="1">
      <alignment vertical="center"/>
    </xf>
    <xf numFmtId="172" fontId="17" fillId="0" borderId="0" xfId="0" applyNumberFormat="1" applyFont="1" applyAlignment="1">
      <alignment horizontal="center" vertical="center"/>
    </xf>
    <xf numFmtId="0" fontId="17" fillId="25" borderId="0" xfId="0" applyFont="1" applyFill="1" applyAlignment="1">
      <alignment vertical="center"/>
    </xf>
    <xf numFmtId="3" fontId="17" fillId="0" borderId="19" xfId="0" applyNumberFormat="1" applyFont="1" applyBorder="1" applyAlignment="1">
      <alignment horizontal="center" vertical="center"/>
    </xf>
    <xf numFmtId="0" fontId="45" fillId="25" borderId="15" xfId="0" applyFont="1" applyFill="1" applyBorder="1"/>
    <xf numFmtId="0" fontId="25" fillId="0" borderId="0" xfId="0" applyFont="1"/>
    <xf numFmtId="164" fontId="17" fillId="0" borderId="0" xfId="0" applyNumberFormat="1" applyFont="1"/>
    <xf numFmtId="0" fontId="45" fillId="0" borderId="0" xfId="0" applyFont="1"/>
    <xf numFmtId="0" fontId="47" fillId="0" borderId="0" xfId="0" applyFont="1" applyAlignment="1">
      <alignment vertical="top" wrapText="1"/>
    </xf>
    <xf numFmtId="0" fontId="47" fillId="0" borderId="0" xfId="0" applyFont="1" applyAlignment="1">
      <alignment vertical="center" wrapText="1"/>
    </xf>
    <xf numFmtId="0" fontId="17" fillId="26" borderId="0" xfId="0" applyFont="1" applyFill="1"/>
    <xf numFmtId="0" fontId="17" fillId="26" borderId="0" xfId="0" applyFont="1" applyFill="1" applyAlignment="1">
      <alignment horizontal="center" vertical="center"/>
    </xf>
    <xf numFmtId="171" fontId="48" fillId="0" borderId="0" xfId="4" applyNumberFormat="1" applyFont="1" applyBorder="1" applyAlignment="1">
      <alignment horizontal="center" vertical="center"/>
    </xf>
    <xf numFmtId="0" fontId="29" fillId="26" borderId="0" xfId="0" applyFont="1" applyFill="1"/>
    <xf numFmtId="0" fontId="38" fillId="26" borderId="0" xfId="6" applyFont="1" applyFill="1"/>
    <xf numFmtId="171" fontId="32" fillId="26" borderId="6" xfId="4" applyNumberFormat="1" applyFont="1" applyFill="1" applyBorder="1" applyAlignment="1">
      <alignment horizontal="center" vertical="center"/>
    </xf>
    <xf numFmtId="171" fontId="32" fillId="26" borderId="9" xfId="4" applyNumberFormat="1" applyFont="1" applyFill="1" applyBorder="1" applyAlignment="1">
      <alignment horizontal="center" vertical="center"/>
    </xf>
    <xf numFmtId="171" fontId="32" fillId="26" borderId="0" xfId="4" applyNumberFormat="1" applyFont="1" applyFill="1" applyBorder="1" applyAlignment="1">
      <alignment horizontal="center" vertical="center"/>
    </xf>
    <xf numFmtId="0" fontId="14" fillId="0" borderId="0" xfId="6" applyFont="1"/>
    <xf numFmtId="0" fontId="24" fillId="0" borderId="0" xfId="0" applyFont="1" applyAlignment="1">
      <alignment horizontal="center" vertical="center"/>
    </xf>
    <xf numFmtId="171" fontId="49" fillId="25" borderId="6" xfId="4" applyNumberFormat="1" applyFont="1" applyFill="1" applyBorder="1" applyAlignment="1">
      <alignment horizontal="center" vertical="center"/>
    </xf>
    <xf numFmtId="171" fontId="49" fillId="25" borderId="9" xfId="4" applyNumberFormat="1" applyFont="1" applyFill="1" applyBorder="1" applyAlignment="1">
      <alignment horizontal="center" vertical="center"/>
    </xf>
    <xf numFmtId="171" fontId="49" fillId="25" borderId="0" xfId="4" applyNumberFormat="1" applyFont="1" applyFill="1" applyBorder="1" applyAlignment="1">
      <alignment horizontal="center" vertical="center"/>
    </xf>
    <xf numFmtId="0" fontId="18" fillId="25" borderId="15" xfId="89" applyFont="1" applyFill="1" applyBorder="1" applyAlignment="1">
      <alignment vertical="center"/>
    </xf>
    <xf numFmtId="3" fontId="31" fillId="0" borderId="32" xfId="60" applyNumberFormat="1" applyFont="1" applyBorder="1" applyAlignment="1">
      <alignment horizontal="center" vertical="center"/>
    </xf>
    <xf numFmtId="3" fontId="14" fillId="25" borderId="6" xfId="1" applyNumberFormat="1" applyFont="1" applyFill="1" applyBorder="1" applyAlignment="1">
      <alignment horizontal="center" vertical="center"/>
    </xf>
    <xf numFmtId="166" fontId="50" fillId="25" borderId="9" xfId="1" applyNumberFormat="1" applyFont="1" applyFill="1" applyBorder="1" applyAlignment="1">
      <alignment horizontal="center" vertical="center"/>
    </xf>
    <xf numFmtId="3" fontId="31" fillId="0" borderId="19" xfId="60" applyNumberFormat="1" applyFont="1" applyBorder="1" applyAlignment="1">
      <alignment horizontal="center" vertical="center"/>
    </xf>
    <xf numFmtId="3" fontId="31" fillId="0" borderId="21" xfId="60" applyNumberFormat="1" applyFont="1" applyBorder="1" applyAlignment="1">
      <alignment horizontal="center" vertical="center"/>
    </xf>
    <xf numFmtId="167" fontId="50" fillId="25" borderId="0" xfId="1" applyNumberFormat="1" applyFont="1" applyFill="1" applyBorder="1" applyAlignment="1">
      <alignment horizontal="center" vertical="center"/>
    </xf>
    <xf numFmtId="3" fontId="31" fillId="0" borderId="41" xfId="6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18" fillId="0" borderId="0" xfId="0" applyNumberFormat="1" applyFont="1"/>
    <xf numFmtId="0" fontId="45" fillId="25" borderId="15" xfId="89" applyFont="1" applyFill="1" applyBorder="1" applyAlignment="1">
      <alignment vertical="center"/>
    </xf>
    <xf numFmtId="0" fontId="51" fillId="25" borderId="15" xfId="89" applyFont="1" applyFill="1" applyBorder="1" applyAlignment="1">
      <alignment vertical="center"/>
    </xf>
    <xf numFmtId="3" fontId="52" fillId="0" borderId="0" xfId="60" applyNumberFormat="1" applyFont="1" applyAlignment="1">
      <alignment horizontal="center" vertical="center"/>
    </xf>
    <xf numFmtId="3" fontId="52" fillId="0" borderId="41" xfId="6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5" fontId="45" fillId="25" borderId="15" xfId="60" applyFont="1" applyFill="1" applyBorder="1" applyAlignment="1">
      <alignment vertical="center"/>
    </xf>
    <xf numFmtId="3" fontId="52" fillId="0" borderId="32" xfId="60" applyNumberFormat="1" applyFont="1" applyBorder="1" applyAlignment="1">
      <alignment horizontal="center" vertical="center"/>
    </xf>
    <xf numFmtId="3" fontId="52" fillId="0" borderId="19" xfId="60" applyNumberFormat="1" applyFont="1" applyBorder="1" applyAlignment="1">
      <alignment horizontal="center" vertical="center"/>
    </xf>
    <xf numFmtId="3" fontId="52" fillId="0" borderId="21" xfId="60" applyNumberFormat="1" applyFont="1" applyBorder="1" applyAlignment="1">
      <alignment horizontal="center" vertical="center"/>
    </xf>
    <xf numFmtId="10" fontId="45" fillId="25" borderId="15" xfId="2" applyNumberFormat="1" applyFont="1" applyFill="1" applyBorder="1" applyAlignment="1">
      <alignment vertical="center"/>
    </xf>
    <xf numFmtId="170" fontId="53" fillId="0" borderId="32" xfId="2" applyNumberFormat="1" applyFont="1" applyBorder="1" applyAlignment="1">
      <alignment horizontal="center" vertical="center"/>
    </xf>
    <xf numFmtId="170" fontId="50" fillId="0" borderId="19" xfId="90" applyNumberFormat="1" applyFont="1" applyFill="1" applyBorder="1" applyAlignment="1">
      <alignment horizontal="center" vertical="center"/>
    </xf>
    <xf numFmtId="170" fontId="50" fillId="0" borderId="21" xfId="90" applyNumberFormat="1" applyFont="1" applyFill="1" applyBorder="1" applyAlignment="1">
      <alignment horizontal="center" vertical="center"/>
    </xf>
    <xf numFmtId="170" fontId="53" fillId="0" borderId="41" xfId="2" applyNumberFormat="1" applyFont="1" applyBorder="1" applyAlignment="1">
      <alignment horizontal="center" vertical="center"/>
    </xf>
    <xf numFmtId="170" fontId="50" fillId="0" borderId="9" xfId="90" applyNumberFormat="1" applyFont="1" applyFill="1" applyBorder="1" applyAlignment="1">
      <alignment horizontal="center" vertical="center"/>
    </xf>
    <xf numFmtId="170" fontId="50" fillId="0" borderId="0" xfId="90" applyNumberFormat="1" applyFont="1" applyFill="1" applyBorder="1" applyAlignment="1">
      <alignment horizontal="center" vertical="center"/>
    </xf>
    <xf numFmtId="179" fontId="17" fillId="0" borderId="0" xfId="0" applyNumberFormat="1" applyFont="1" applyAlignment="1">
      <alignment horizontal="center" vertical="center"/>
    </xf>
    <xf numFmtId="0" fontId="54" fillId="25" borderId="15" xfId="89" applyFont="1" applyFill="1" applyBorder="1" applyAlignment="1">
      <alignment vertical="center"/>
    </xf>
    <xf numFmtId="0" fontId="55" fillId="25" borderId="0" xfId="89" applyFont="1" applyFill="1" applyAlignment="1">
      <alignment vertical="center"/>
    </xf>
    <xf numFmtId="165" fontId="45" fillId="25" borderId="0" xfId="60" applyFont="1" applyFill="1" applyAlignment="1">
      <alignment vertical="center"/>
    </xf>
    <xf numFmtId="166" fontId="50" fillId="25" borderId="0" xfId="1" applyNumberFormat="1" applyFont="1" applyFill="1" applyBorder="1" applyAlignment="1">
      <alignment horizontal="center" vertical="center"/>
    </xf>
    <xf numFmtId="3" fontId="52" fillId="0" borderId="9" xfId="60" applyNumberFormat="1" applyFont="1" applyBorder="1" applyAlignment="1">
      <alignment horizontal="center" vertical="center"/>
    </xf>
    <xf numFmtId="0" fontId="45" fillId="25" borderId="0" xfId="89" applyFont="1" applyFill="1" applyAlignment="1">
      <alignment vertical="center"/>
    </xf>
    <xf numFmtId="0" fontId="57" fillId="25" borderId="0" xfId="89" applyFont="1" applyFill="1" applyAlignment="1">
      <alignment vertical="center"/>
    </xf>
    <xf numFmtId="3" fontId="14" fillId="0" borderId="9" xfId="89" applyNumberFormat="1" applyFont="1" applyBorder="1" applyAlignment="1">
      <alignment horizontal="center" vertical="center"/>
    </xf>
    <xf numFmtId="0" fontId="14" fillId="0" borderId="0" xfId="89" applyFont="1" applyAlignment="1">
      <alignment horizontal="center" vertical="center"/>
    </xf>
    <xf numFmtId="171" fontId="48" fillId="0" borderId="33" xfId="88" applyNumberFormat="1" applyFont="1" applyFill="1" applyBorder="1" applyAlignment="1">
      <alignment horizontal="center" vertical="center"/>
    </xf>
    <xf numFmtId="171" fontId="48" fillId="0" borderId="0" xfId="88" applyNumberFormat="1" applyFont="1" applyFill="1" applyBorder="1" applyAlignment="1">
      <alignment horizontal="center" vertical="center"/>
    </xf>
    <xf numFmtId="170" fontId="17" fillId="0" borderId="0" xfId="2" applyNumberFormat="1" applyFont="1" applyAlignment="1">
      <alignment horizontal="center" vertical="center"/>
    </xf>
    <xf numFmtId="3" fontId="52" fillId="0" borderId="24" xfId="60" applyNumberFormat="1" applyFont="1" applyBorder="1" applyAlignment="1">
      <alignment horizontal="center" vertical="center"/>
    </xf>
    <xf numFmtId="171" fontId="14" fillId="0" borderId="0" xfId="89" applyNumberFormat="1" applyFont="1" applyAlignment="1">
      <alignment horizontal="center" vertical="center"/>
    </xf>
    <xf numFmtId="179" fontId="18" fillId="0" borderId="0" xfId="0" applyNumberFormat="1" applyFont="1" applyAlignment="1">
      <alignment horizontal="center" vertical="center"/>
    </xf>
    <xf numFmtId="170" fontId="52" fillId="0" borderId="32" xfId="2" applyNumberFormat="1" applyFont="1" applyBorder="1" applyAlignment="1">
      <alignment horizontal="center" vertical="center"/>
    </xf>
    <xf numFmtId="170" fontId="52" fillId="0" borderId="41" xfId="2" applyNumberFormat="1" applyFont="1" applyBorder="1" applyAlignment="1">
      <alignment horizontal="center" vertical="center"/>
    </xf>
    <xf numFmtId="170" fontId="50" fillId="0" borderId="19" xfId="2" applyNumberFormat="1" applyFont="1" applyFill="1" applyBorder="1" applyAlignment="1">
      <alignment horizontal="center" vertical="center"/>
    </xf>
    <xf numFmtId="170" fontId="50" fillId="0" borderId="21" xfId="2" applyNumberFormat="1" applyFont="1" applyFill="1" applyBorder="1" applyAlignment="1">
      <alignment horizontal="center" vertical="center"/>
    </xf>
    <xf numFmtId="0" fontId="45" fillId="25" borderId="0" xfId="0" applyFont="1" applyFill="1" applyAlignment="1">
      <alignment vertical="center"/>
    </xf>
    <xf numFmtId="3" fontId="14" fillId="25" borderId="10" xfId="1" applyNumberFormat="1" applyFont="1" applyFill="1" applyBorder="1" applyAlignment="1">
      <alignment horizontal="center" vertical="center"/>
    </xf>
    <xf numFmtId="167" fontId="50" fillId="25" borderId="11" xfId="1" applyNumberFormat="1" applyFont="1" applyFill="1" applyBorder="1" applyAlignment="1">
      <alignment horizontal="center" vertical="center"/>
    </xf>
    <xf numFmtId="167" fontId="50" fillId="25" borderId="37" xfId="1" applyNumberFormat="1" applyFont="1" applyFill="1" applyBorder="1" applyAlignment="1">
      <alignment horizontal="center" vertical="center"/>
    </xf>
    <xf numFmtId="170" fontId="50" fillId="0" borderId="41" xfId="2" applyNumberFormat="1" applyFont="1" applyFill="1" applyBorder="1" applyAlignment="1">
      <alignment horizontal="center" vertical="center"/>
    </xf>
    <xf numFmtId="0" fontId="44" fillId="0" borderId="0" xfId="0" applyFont="1"/>
    <xf numFmtId="10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170" fontId="17" fillId="0" borderId="0" xfId="0" applyNumberFormat="1" applyFont="1" applyAlignment="1">
      <alignment horizontal="center"/>
    </xf>
    <xf numFmtId="170" fontId="19" fillId="0" borderId="0" xfId="2" applyNumberFormat="1" applyFont="1" applyAlignment="1">
      <alignment horizontal="center"/>
    </xf>
    <xf numFmtId="165" fontId="59" fillId="0" borderId="0" xfId="87" applyFont="1" applyAlignment="1">
      <alignment horizontal="left" vertical="top"/>
    </xf>
    <xf numFmtId="165" fontId="17" fillId="0" borderId="0" xfId="87" applyFont="1" applyAlignment="1">
      <alignment horizontal="center"/>
    </xf>
    <xf numFmtId="165" fontId="17" fillId="26" borderId="0" xfId="87" applyFont="1" applyFill="1"/>
    <xf numFmtId="165" fontId="29" fillId="26" borderId="0" xfId="87" applyFont="1" applyFill="1" applyAlignment="1">
      <alignment vertical="center"/>
    </xf>
    <xf numFmtId="0" fontId="24" fillId="26" borderId="0" xfId="87" quotePrefix="1" applyNumberFormat="1" applyFont="1" applyFill="1" applyAlignment="1">
      <alignment horizontal="center" vertical="center"/>
    </xf>
    <xf numFmtId="165" fontId="24" fillId="26" borderId="0" xfId="87" applyFont="1" applyFill="1" applyAlignment="1">
      <alignment vertical="center"/>
    </xf>
    <xf numFmtId="165" fontId="24" fillId="26" borderId="6" xfId="87" applyFont="1" applyFill="1" applyBorder="1" applyAlignment="1">
      <alignment horizontal="center" vertical="center"/>
    </xf>
    <xf numFmtId="165" fontId="24" fillId="26" borderId="9" xfId="87" applyFont="1" applyFill="1" applyBorder="1" applyAlignment="1">
      <alignment horizontal="center" vertical="center"/>
    </xf>
    <xf numFmtId="165" fontId="17" fillId="0" borderId="14" xfId="87" applyFont="1" applyBorder="1" applyAlignment="1">
      <alignment vertical="center"/>
    </xf>
    <xf numFmtId="165" fontId="51" fillId="0" borderId="14" xfId="87" applyFont="1" applyBorder="1" applyAlignment="1">
      <alignment vertical="center"/>
    </xf>
    <xf numFmtId="165" fontId="45" fillId="0" borderId="14" xfId="87" applyFont="1" applyBorder="1" applyAlignment="1">
      <alignment vertical="center"/>
    </xf>
    <xf numFmtId="165" fontId="17" fillId="0" borderId="0" xfId="87" applyFont="1" applyAlignment="1">
      <alignment vertical="center"/>
    </xf>
    <xf numFmtId="165" fontId="24" fillId="0" borderId="0" xfId="87" applyFont="1" applyAlignment="1">
      <alignment vertical="center"/>
    </xf>
    <xf numFmtId="165" fontId="18" fillId="25" borderId="6" xfId="87" applyFont="1" applyFill="1" applyBorder="1" applyAlignment="1">
      <alignment horizontal="center" vertical="center"/>
    </xf>
    <xf numFmtId="165" fontId="18" fillId="25" borderId="9" xfId="87" applyFont="1" applyFill="1" applyBorder="1" applyAlignment="1">
      <alignment horizontal="center" vertical="center"/>
    </xf>
    <xf numFmtId="165" fontId="17" fillId="25" borderId="15" xfId="87" applyFont="1" applyFill="1" applyBorder="1" applyAlignment="1">
      <alignment vertical="center"/>
    </xf>
    <xf numFmtId="165" fontId="45" fillId="25" borderId="15" xfId="87" applyFont="1" applyFill="1" applyBorder="1" applyAlignment="1">
      <alignment vertical="center"/>
    </xf>
    <xf numFmtId="37" fontId="21" fillId="0" borderId="32" xfId="1" applyNumberFormat="1" applyFont="1" applyFill="1" applyBorder="1" applyAlignment="1">
      <alignment horizontal="center" vertical="center"/>
    </xf>
    <xf numFmtId="37" fontId="17" fillId="0" borderId="0" xfId="87" applyNumberFormat="1" applyFont="1" applyAlignment="1">
      <alignment horizontal="center" vertical="center"/>
    </xf>
    <xf numFmtId="3" fontId="17" fillId="25" borderId="6" xfId="87" applyNumberFormat="1" applyFont="1" applyFill="1" applyBorder="1" applyAlignment="1">
      <alignment horizontal="center" vertical="center"/>
    </xf>
    <xf numFmtId="166" fontId="19" fillId="25" borderId="9" xfId="87" applyNumberFormat="1" applyFont="1" applyFill="1" applyBorder="1" applyAlignment="1">
      <alignment horizontal="center" vertical="center"/>
    </xf>
    <xf numFmtId="165" fontId="18" fillId="25" borderId="15" xfId="87" applyFont="1" applyFill="1" applyBorder="1" applyAlignment="1">
      <alignment vertical="center"/>
    </xf>
    <xf numFmtId="37" fontId="54" fillId="0" borderId="32" xfId="1" applyNumberFormat="1" applyFont="1" applyFill="1" applyBorder="1" applyAlignment="1">
      <alignment horizontal="center" vertical="center"/>
    </xf>
    <xf numFmtId="165" fontId="17" fillId="25" borderId="0" xfId="87" applyFont="1" applyFill="1" applyAlignment="1">
      <alignment vertical="center"/>
    </xf>
    <xf numFmtId="165" fontId="45" fillId="25" borderId="0" xfId="87" applyFont="1" applyFill="1" applyAlignment="1">
      <alignment vertical="center"/>
    </xf>
    <xf numFmtId="37" fontId="17" fillId="0" borderId="32" xfId="1" applyNumberFormat="1" applyFont="1" applyBorder="1" applyAlignment="1">
      <alignment horizontal="center" vertical="center"/>
    </xf>
    <xf numFmtId="165" fontId="17" fillId="25" borderId="20" xfId="87" applyFont="1" applyFill="1" applyBorder="1" applyAlignment="1">
      <alignment vertical="center"/>
    </xf>
    <xf numFmtId="165" fontId="45" fillId="25" borderId="20" xfId="87" applyFont="1" applyFill="1" applyBorder="1" applyAlignment="1">
      <alignment vertical="center"/>
    </xf>
    <xf numFmtId="165" fontId="18" fillId="25" borderId="20" xfId="87" applyFont="1" applyFill="1" applyBorder="1" applyAlignment="1">
      <alignment vertical="center"/>
    </xf>
    <xf numFmtId="37" fontId="17" fillId="0" borderId="25" xfId="1" applyNumberFormat="1" applyFont="1" applyBorder="1" applyAlignment="1">
      <alignment horizontal="center" vertical="center"/>
    </xf>
    <xf numFmtId="165" fontId="17" fillId="0" borderId="6" xfId="87" applyFont="1" applyBorder="1"/>
    <xf numFmtId="165" fontId="45" fillId="25" borderId="14" xfId="87" applyFont="1" applyFill="1" applyBorder="1" applyAlignment="1">
      <alignment vertical="center"/>
    </xf>
    <xf numFmtId="37" fontId="17" fillId="0" borderId="23" xfId="87" applyNumberFormat="1" applyFont="1" applyBorder="1" applyAlignment="1">
      <alignment horizontal="center" vertical="center"/>
    </xf>
    <xf numFmtId="37" fontId="17" fillId="0" borderId="9" xfId="87" applyNumberFormat="1" applyFont="1" applyBorder="1" applyAlignment="1">
      <alignment horizontal="center" vertical="center"/>
    </xf>
    <xf numFmtId="37" fontId="17" fillId="0" borderId="24" xfId="87" applyNumberFormat="1" applyFont="1" applyBorder="1" applyAlignment="1">
      <alignment horizontal="center" vertical="center"/>
    </xf>
    <xf numFmtId="37" fontId="17" fillId="0" borderId="9" xfId="1" applyNumberFormat="1" applyFont="1" applyBorder="1" applyAlignment="1">
      <alignment horizontal="center" vertical="center"/>
    </xf>
    <xf numFmtId="165" fontId="51" fillId="0" borderId="15" xfId="87" applyFont="1" applyBorder="1" applyAlignment="1">
      <alignment vertical="center"/>
    </xf>
    <xf numFmtId="37" fontId="17" fillId="0" borderId="9" xfId="1" applyNumberFormat="1" applyFont="1" applyFill="1" applyBorder="1" applyAlignment="1">
      <alignment horizontal="center" vertical="center"/>
    </xf>
    <xf numFmtId="0" fontId="45" fillId="25" borderId="15" xfId="0" applyFont="1" applyFill="1" applyBorder="1" applyAlignment="1">
      <alignment vertical="center"/>
    </xf>
    <xf numFmtId="176" fontId="17" fillId="0" borderId="0" xfId="0" applyNumberFormat="1" applyFont="1"/>
    <xf numFmtId="166" fontId="19" fillId="0" borderId="0" xfId="87" applyNumberFormat="1" applyFont="1" applyAlignment="1">
      <alignment horizontal="center"/>
    </xf>
    <xf numFmtId="0" fontId="51" fillId="25" borderId="15" xfId="0" applyFont="1" applyFill="1" applyBorder="1"/>
    <xf numFmtId="0" fontId="45" fillId="25" borderId="15" xfId="0" applyFont="1" applyFill="1" applyBorder="1" applyAlignment="1">
      <alignment horizontal="right"/>
    </xf>
    <xf numFmtId="170" fontId="17" fillId="0" borderId="22" xfId="2" applyNumberFormat="1" applyFont="1" applyBorder="1" applyAlignment="1">
      <alignment horizontal="center" vertical="center"/>
    </xf>
    <xf numFmtId="0" fontId="60" fillId="0" borderId="0" xfId="0" applyFont="1" applyAlignment="1">
      <alignment horizontal="center" vertical="top"/>
    </xf>
    <xf numFmtId="0" fontId="61" fillId="0" borderId="0" xfId="0" applyFont="1" applyAlignment="1">
      <alignment horizontal="center" vertical="top"/>
    </xf>
    <xf numFmtId="0" fontId="17" fillId="26" borderId="0" xfId="0" applyFont="1" applyFill="1" applyAlignment="1">
      <alignment vertical="top"/>
    </xf>
    <xf numFmtId="3" fontId="18" fillId="0" borderId="18" xfId="0" applyNumberFormat="1" applyFont="1" applyBorder="1" applyAlignment="1">
      <alignment horizontal="center" vertical="center"/>
    </xf>
    <xf numFmtId="0" fontId="33" fillId="25" borderId="15" xfId="0" applyFont="1" applyFill="1" applyBorder="1"/>
    <xf numFmtId="3" fontId="18" fillId="0" borderId="34" xfId="0" applyNumberFormat="1" applyFont="1" applyBorder="1" applyAlignment="1">
      <alignment horizontal="center" vertical="center"/>
    </xf>
    <xf numFmtId="3" fontId="17" fillId="0" borderId="34" xfId="0" applyNumberFormat="1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/>
    </xf>
    <xf numFmtId="0" fontId="45" fillId="25" borderId="15" xfId="0" applyFont="1" applyFill="1" applyBorder="1" applyAlignment="1">
      <alignment horizontal="center"/>
    </xf>
    <xf numFmtId="39" fontId="17" fillId="0" borderId="22" xfId="0" applyNumberFormat="1" applyFont="1" applyBorder="1" applyAlignment="1">
      <alignment horizontal="center" vertical="center"/>
    </xf>
    <xf numFmtId="0" fontId="62" fillId="0" borderId="0" xfId="0" applyFont="1"/>
    <xf numFmtId="0" fontId="28" fillId="0" borderId="0" xfId="0" applyFont="1" applyAlignment="1">
      <alignment horizontal="center"/>
    </xf>
    <xf numFmtId="0" fontId="52" fillId="0" borderId="0" xfId="0" applyFont="1"/>
    <xf numFmtId="0" fontId="34" fillId="0" borderId="0" xfId="7" applyFont="1"/>
    <xf numFmtId="0" fontId="37" fillId="0" borderId="0" xfId="7" applyFont="1"/>
    <xf numFmtId="0" fontId="18" fillId="0" borderId="0" xfId="0" applyFont="1"/>
    <xf numFmtId="0" fontId="64" fillId="0" borderId="0" xfId="0" applyFont="1"/>
    <xf numFmtId="0" fontId="65" fillId="0" borderId="0" xfId="0" applyFont="1"/>
    <xf numFmtId="170" fontId="33" fillId="25" borderId="15" xfId="2" applyNumberFormat="1" applyFont="1" applyFill="1" applyBorder="1" applyAlignment="1">
      <alignment horizontal="right" vertical="center"/>
    </xf>
    <xf numFmtId="170" fontId="19" fillId="0" borderId="0" xfId="2" applyNumberFormat="1" applyFont="1"/>
    <xf numFmtId="170" fontId="66" fillId="0" borderId="0" xfId="2" applyNumberFormat="1" applyFont="1"/>
    <xf numFmtId="0" fontId="33" fillId="0" borderId="0" xfId="0" applyFont="1" applyAlignment="1">
      <alignment vertical="center" wrapText="1"/>
    </xf>
    <xf numFmtId="3" fontId="18" fillId="0" borderId="22" xfId="0" applyNumberFormat="1" applyFont="1" applyBorder="1" applyAlignment="1">
      <alignment horizontal="center" vertical="center"/>
    </xf>
    <xf numFmtId="3" fontId="17" fillId="0" borderId="22" xfId="0" applyNumberFormat="1" applyFont="1" applyBorder="1" applyAlignment="1">
      <alignment horizontal="center" vertical="center"/>
    </xf>
    <xf numFmtId="0" fontId="67" fillId="0" borderId="0" xfId="0" applyFont="1" applyAlignment="1">
      <alignment vertical="center"/>
    </xf>
    <xf numFmtId="0" fontId="67" fillId="0" borderId="0" xfId="0" applyFont="1"/>
    <xf numFmtId="0" fontId="68" fillId="0" borderId="0" xfId="0" applyFont="1" applyAlignment="1">
      <alignment horizontal="center"/>
    </xf>
    <xf numFmtId="0" fontId="67" fillId="26" borderId="14" xfId="0" applyFont="1" applyFill="1" applyBorder="1"/>
    <xf numFmtId="0" fontId="67" fillId="26" borderId="14" xfId="0" applyFont="1" applyFill="1" applyBorder="1" applyAlignment="1">
      <alignment horizontal="left" vertical="center"/>
    </xf>
    <xf numFmtId="0" fontId="69" fillId="26" borderId="0" xfId="0" applyFont="1" applyFill="1" applyAlignment="1">
      <alignment horizontal="center" vertical="center"/>
    </xf>
    <xf numFmtId="0" fontId="20" fillId="26" borderId="12" xfId="0" applyFont="1" applyFill="1" applyBorder="1" applyAlignment="1">
      <alignment horizontal="center" vertical="center"/>
    </xf>
    <xf numFmtId="0" fontId="67" fillId="25" borderId="15" xfId="0" applyFont="1" applyFill="1" applyBorder="1"/>
    <xf numFmtId="0" fontId="70" fillId="25" borderId="15" xfId="0" applyFont="1" applyFill="1" applyBorder="1" applyAlignment="1">
      <alignment horizontal="left" vertical="center"/>
    </xf>
    <xf numFmtId="0" fontId="71" fillId="0" borderId="16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1" fillId="25" borderId="13" xfId="0" applyFont="1" applyFill="1" applyBorder="1" applyAlignment="1">
      <alignment horizontal="center" vertical="center"/>
    </xf>
    <xf numFmtId="172" fontId="67" fillId="0" borderId="18" xfId="0" applyNumberFormat="1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166" fontId="67" fillId="25" borderId="13" xfId="0" applyNumberFormat="1" applyFont="1" applyFill="1" applyBorder="1" applyAlignment="1">
      <alignment horizontal="center" vertical="center"/>
    </xf>
    <xf numFmtId="0" fontId="73" fillId="25" borderId="15" xfId="0" applyFont="1" applyFill="1" applyBorder="1" applyAlignment="1">
      <alignment horizontal="left" vertical="center"/>
    </xf>
    <xf numFmtId="172" fontId="68" fillId="0" borderId="18" xfId="0" applyNumberFormat="1" applyFont="1" applyBorder="1" applyAlignment="1">
      <alignment horizontal="center" vertical="center"/>
    </xf>
    <xf numFmtId="3" fontId="67" fillId="0" borderId="18" xfId="0" applyNumberFormat="1" applyFont="1" applyBorder="1" applyAlignment="1">
      <alignment horizontal="center" vertical="center"/>
    </xf>
    <xf numFmtId="0" fontId="67" fillId="25" borderId="20" xfId="0" applyFont="1" applyFill="1" applyBorder="1"/>
    <xf numFmtId="0" fontId="70" fillId="25" borderId="20" xfId="0" applyFont="1" applyFill="1" applyBorder="1" applyAlignment="1">
      <alignment horizontal="left" vertical="center"/>
    </xf>
    <xf numFmtId="0" fontId="73" fillId="0" borderId="0" xfId="0" applyFont="1" applyAlignment="1">
      <alignment horizontal="center" vertical="center"/>
    </xf>
    <xf numFmtId="170" fontId="67" fillId="0" borderId="18" xfId="2" applyNumberFormat="1" applyFont="1" applyBorder="1" applyAlignment="1">
      <alignment horizontal="center" vertical="center"/>
    </xf>
    <xf numFmtId="0" fontId="67" fillId="23" borderId="0" xfId="0" applyFont="1" applyFill="1"/>
    <xf numFmtId="0" fontId="72" fillId="23" borderId="0" xfId="0" applyFont="1" applyFill="1" applyAlignment="1">
      <alignment horizontal="left" vertical="center"/>
    </xf>
    <xf numFmtId="170" fontId="67" fillId="23" borderId="0" xfId="2" applyNumberFormat="1" applyFont="1" applyFill="1" applyBorder="1" applyAlignment="1">
      <alignment horizontal="center" vertical="center"/>
    </xf>
    <xf numFmtId="0" fontId="73" fillId="23" borderId="0" xfId="0" applyFont="1" applyFill="1" applyAlignment="1">
      <alignment horizontal="center" vertical="center"/>
    </xf>
    <xf numFmtId="166" fontId="67" fillId="23" borderId="0" xfId="0" applyNumberFormat="1" applyFont="1" applyFill="1" applyAlignment="1">
      <alignment horizontal="center" vertical="center"/>
    </xf>
    <xf numFmtId="0" fontId="6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73" fillId="0" borderId="0" xfId="0" applyFont="1" applyAlignment="1">
      <alignment vertical="top"/>
    </xf>
    <xf numFmtId="165" fontId="67" fillId="0" borderId="0" xfId="60" applyFont="1"/>
    <xf numFmtId="170" fontId="67" fillId="0" borderId="0" xfId="2" applyNumberFormat="1" applyFont="1" applyAlignment="1">
      <alignment vertical="top"/>
    </xf>
    <xf numFmtId="10" fontId="67" fillId="0" borderId="0" xfId="0" applyNumberFormat="1" applyFont="1"/>
    <xf numFmtId="170" fontId="67" fillId="0" borderId="0" xfId="0" applyNumberFormat="1" applyFont="1"/>
    <xf numFmtId="166" fontId="67" fillId="0" borderId="0" xfId="0" applyNumberFormat="1" applyFont="1"/>
    <xf numFmtId="3" fontId="67" fillId="0" borderId="0" xfId="0" applyNumberFormat="1" applyFont="1"/>
    <xf numFmtId="4" fontId="67" fillId="0" borderId="0" xfId="0" applyNumberFormat="1" applyFont="1"/>
    <xf numFmtId="172" fontId="67" fillId="0" borderId="0" xfId="0" applyNumberFormat="1" applyFont="1"/>
    <xf numFmtId="171" fontId="67" fillId="0" borderId="0" xfId="1" applyNumberFormat="1" applyFont="1"/>
    <xf numFmtId="170" fontId="67" fillId="0" borderId="0" xfId="2" applyNumberFormat="1" applyFont="1"/>
    <xf numFmtId="174" fontId="67" fillId="0" borderId="0" xfId="0" applyNumberFormat="1" applyFont="1"/>
    <xf numFmtId="164" fontId="67" fillId="0" borderId="0" xfId="1" applyFont="1"/>
    <xf numFmtId="0" fontId="74" fillId="0" borderId="0" xfId="0" applyFont="1" applyAlignment="1">
      <alignment horizontal="center"/>
    </xf>
    <xf numFmtId="0" fontId="74" fillId="0" borderId="0" xfId="0" applyFont="1"/>
    <xf numFmtId="0" fontId="69" fillId="26" borderId="14" xfId="0" applyFont="1" applyFill="1" applyBorder="1"/>
    <xf numFmtId="0" fontId="69" fillId="26" borderId="0" xfId="0" applyFont="1" applyFill="1" applyAlignment="1">
      <alignment vertical="center"/>
    </xf>
    <xf numFmtId="0" fontId="68" fillId="0" borderId="0" xfId="0" applyFont="1" applyAlignment="1">
      <alignment horizontal="center" vertical="center"/>
    </xf>
    <xf numFmtId="0" fontId="67" fillId="25" borderId="15" xfId="0" applyFont="1" applyFill="1" applyBorder="1" applyAlignment="1">
      <alignment vertical="center"/>
    </xf>
    <xf numFmtId="0" fontId="70" fillId="25" borderId="15" xfId="0" applyFont="1" applyFill="1" applyBorder="1" applyAlignment="1">
      <alignment vertical="center"/>
    </xf>
    <xf numFmtId="0" fontId="71" fillId="0" borderId="16" xfId="0" applyFont="1" applyBorder="1" applyAlignment="1">
      <alignment vertical="center"/>
    </xf>
    <xf numFmtId="0" fontId="71" fillId="0" borderId="0" xfId="0" applyFont="1" applyAlignment="1">
      <alignment vertical="center"/>
    </xf>
    <xf numFmtId="0" fontId="71" fillId="25" borderId="13" xfId="0" applyFont="1" applyFill="1" applyBorder="1" applyAlignment="1">
      <alignment vertical="center"/>
    </xf>
    <xf numFmtId="172" fontId="67" fillId="0" borderId="19" xfId="0" applyNumberFormat="1" applyFont="1" applyBorder="1" applyAlignment="1">
      <alignment horizontal="center" vertical="center"/>
    </xf>
    <xf numFmtId="172" fontId="67" fillId="0" borderId="0" xfId="0" applyNumberFormat="1" applyFont="1" applyAlignment="1">
      <alignment horizontal="center" vertical="center"/>
    </xf>
    <xf numFmtId="0" fontId="73" fillId="25" borderId="15" xfId="0" applyFont="1" applyFill="1" applyBorder="1" applyAlignment="1">
      <alignment vertical="center"/>
    </xf>
    <xf numFmtId="172" fontId="68" fillId="0" borderId="19" xfId="0" applyNumberFormat="1" applyFont="1" applyBorder="1" applyAlignment="1">
      <alignment horizontal="center" vertical="center"/>
    </xf>
    <xf numFmtId="172" fontId="67" fillId="0" borderId="17" xfId="0" applyNumberFormat="1" applyFont="1" applyBorder="1" applyAlignment="1">
      <alignment horizontal="center" vertical="center"/>
    </xf>
    <xf numFmtId="170" fontId="67" fillId="0" borderId="19" xfId="2" applyNumberFormat="1" applyFont="1" applyBorder="1" applyAlignment="1">
      <alignment horizontal="center" vertical="center"/>
    </xf>
    <xf numFmtId="172" fontId="67" fillId="0" borderId="0" xfId="2" applyNumberFormat="1" applyFont="1" applyAlignment="1">
      <alignment horizontal="center" vertical="center"/>
    </xf>
    <xf numFmtId="0" fontId="67" fillId="25" borderId="0" xfId="0" applyFont="1" applyFill="1" applyAlignment="1">
      <alignment vertical="center"/>
    </xf>
    <xf numFmtId="0" fontId="70" fillId="25" borderId="0" xfId="0" applyFont="1" applyFill="1" applyAlignment="1">
      <alignment vertical="center"/>
    </xf>
    <xf numFmtId="0" fontId="72" fillId="25" borderId="15" xfId="0" applyFont="1" applyFill="1" applyBorder="1" applyAlignment="1">
      <alignment vertical="center"/>
    </xf>
    <xf numFmtId="3" fontId="67" fillId="0" borderId="19" xfId="0" applyNumberFormat="1" applyFont="1" applyBorder="1" applyAlignment="1">
      <alignment horizontal="center" vertical="center"/>
    </xf>
    <xf numFmtId="0" fontId="72" fillId="25" borderId="0" xfId="0" applyFont="1" applyFill="1" applyAlignment="1">
      <alignment vertical="center"/>
    </xf>
    <xf numFmtId="0" fontId="72" fillId="25" borderId="0" xfId="0" applyFont="1" applyFill="1" applyAlignment="1">
      <alignment horizontal="left" vertical="center"/>
    </xf>
    <xf numFmtId="166" fontId="67" fillId="25" borderId="41" xfId="0" applyNumberFormat="1" applyFont="1" applyFill="1" applyBorder="1" applyAlignment="1">
      <alignment horizontal="center" vertical="center"/>
    </xf>
    <xf numFmtId="169" fontId="67" fillId="0" borderId="0" xfId="0" applyNumberFormat="1" applyFont="1" applyAlignment="1">
      <alignment vertical="top"/>
    </xf>
    <xf numFmtId="0" fontId="20" fillId="26" borderId="0" xfId="0" applyFont="1" applyFill="1" applyAlignment="1">
      <alignment horizontal="center"/>
    </xf>
    <xf numFmtId="0" fontId="20" fillId="26" borderId="0" xfId="0" applyFont="1" applyFill="1"/>
    <xf numFmtId="0" fontId="20" fillId="26" borderId="12" xfId="0" applyFont="1" applyFill="1" applyBorder="1" applyAlignment="1">
      <alignment horizontal="center"/>
    </xf>
    <xf numFmtId="0" fontId="39" fillId="25" borderId="15" xfId="0" applyFont="1" applyFill="1" applyBorder="1"/>
    <xf numFmtId="0" fontId="71" fillId="0" borderId="0" xfId="0" applyFont="1"/>
    <xf numFmtId="0" fontId="71" fillId="25" borderId="13" xfId="0" applyFont="1" applyFill="1" applyBorder="1"/>
    <xf numFmtId="172" fontId="67" fillId="0" borderId="31" xfId="0" applyNumberFormat="1" applyFont="1" applyBorder="1" applyAlignment="1">
      <alignment horizontal="center"/>
    </xf>
    <xf numFmtId="166" fontId="67" fillId="25" borderId="13" xfId="0" applyNumberFormat="1" applyFont="1" applyFill="1" applyBorder="1" applyAlignment="1">
      <alignment horizontal="center"/>
    </xf>
    <xf numFmtId="172" fontId="68" fillId="0" borderId="31" xfId="0" applyNumberFormat="1" applyFont="1" applyBorder="1" applyAlignment="1">
      <alignment horizontal="center"/>
    </xf>
    <xf numFmtId="172" fontId="67" fillId="0" borderId="35" xfId="0" applyNumberFormat="1" applyFont="1" applyBorder="1" applyAlignment="1">
      <alignment horizontal="center"/>
    </xf>
    <xf numFmtId="170" fontId="67" fillId="0" borderId="31" xfId="2" applyNumberFormat="1" applyFont="1" applyBorder="1" applyAlignment="1">
      <alignment horizontal="center"/>
    </xf>
    <xf numFmtId="0" fontId="39" fillId="25" borderId="0" xfId="0" applyFont="1" applyFill="1"/>
    <xf numFmtId="166" fontId="67" fillId="25" borderId="13" xfId="0" quotePrefix="1" applyNumberFormat="1" applyFont="1" applyFill="1" applyBorder="1" applyAlignment="1">
      <alignment horizontal="center"/>
    </xf>
    <xf numFmtId="3" fontId="67" fillId="0" borderId="31" xfId="0" applyNumberFormat="1" applyFont="1" applyBorder="1" applyAlignment="1">
      <alignment horizontal="center"/>
    </xf>
    <xf numFmtId="0" fontId="73" fillId="0" borderId="0" xfId="0" applyFont="1"/>
    <xf numFmtId="166" fontId="67" fillId="25" borderId="41" xfId="0" applyNumberFormat="1" applyFont="1" applyFill="1" applyBorder="1" applyAlignment="1">
      <alignment horizontal="center"/>
    </xf>
    <xf numFmtId="0" fontId="75" fillId="0" borderId="0" xfId="0" applyFont="1" applyAlignment="1">
      <alignment horizontal="left" vertical="center"/>
    </xf>
    <xf numFmtId="169" fontId="67" fillId="0" borderId="0" xfId="0" applyNumberFormat="1" applyFont="1"/>
    <xf numFmtId="172" fontId="67" fillId="0" borderId="30" xfId="0" applyNumberFormat="1" applyFont="1" applyBorder="1" applyAlignment="1">
      <alignment horizontal="center"/>
    </xf>
    <xf numFmtId="172" fontId="67" fillId="0" borderId="29" xfId="0" applyNumberFormat="1" applyFont="1" applyBorder="1" applyAlignment="1">
      <alignment horizontal="center"/>
    </xf>
    <xf numFmtId="168" fontId="67" fillId="0" borderId="0" xfId="0" applyNumberFormat="1" applyFont="1" applyAlignment="1">
      <alignment horizontal="center"/>
    </xf>
    <xf numFmtId="172" fontId="68" fillId="0" borderId="30" xfId="0" applyNumberFormat="1" applyFont="1" applyBorder="1" applyAlignment="1">
      <alignment horizontal="center"/>
    </xf>
    <xf numFmtId="172" fontId="68" fillId="0" borderId="29" xfId="0" applyNumberFormat="1" applyFont="1" applyBorder="1" applyAlignment="1">
      <alignment horizontal="center"/>
    </xf>
    <xf numFmtId="166" fontId="67" fillId="0" borderId="0" xfId="0" applyNumberFormat="1" applyFont="1" applyAlignment="1">
      <alignment horizontal="center"/>
    </xf>
    <xf numFmtId="172" fontId="67" fillId="0" borderId="17" xfId="0" applyNumberFormat="1" applyFont="1" applyBorder="1" applyAlignment="1">
      <alignment horizontal="center"/>
    </xf>
    <xf numFmtId="172" fontId="67" fillId="0" borderId="32" xfId="0" applyNumberFormat="1" applyFont="1" applyBorder="1" applyAlignment="1">
      <alignment horizontal="center"/>
    </xf>
    <xf numFmtId="170" fontId="67" fillId="0" borderId="30" xfId="2" applyNumberFormat="1" applyFont="1" applyBorder="1" applyAlignment="1">
      <alignment horizontal="center"/>
    </xf>
    <xf numFmtId="170" fontId="67" fillId="0" borderId="29" xfId="2" applyNumberFormat="1" applyFont="1" applyBorder="1" applyAlignment="1">
      <alignment horizontal="center"/>
    </xf>
    <xf numFmtId="3" fontId="67" fillId="0" borderId="30" xfId="0" applyNumberFormat="1" applyFont="1" applyBorder="1" applyAlignment="1">
      <alignment horizontal="center"/>
    </xf>
    <xf numFmtId="3" fontId="67" fillId="0" borderId="29" xfId="0" applyNumberFormat="1" applyFont="1" applyBorder="1" applyAlignment="1">
      <alignment horizontal="center"/>
    </xf>
    <xf numFmtId="0" fontId="39" fillId="25" borderId="36" xfId="0" applyFont="1" applyFill="1" applyBorder="1"/>
    <xf numFmtId="49" fontId="67" fillId="25" borderId="41" xfId="0" applyNumberFormat="1" applyFont="1" applyFill="1" applyBorder="1" applyAlignment="1">
      <alignment horizontal="center"/>
    </xf>
    <xf numFmtId="0" fontId="39" fillId="0" borderId="0" xfId="0" applyFont="1"/>
    <xf numFmtId="0" fontId="72" fillId="0" borderId="0" xfId="0" applyFont="1" applyAlignment="1">
      <alignment horizontal="left" vertical="center"/>
    </xf>
    <xf numFmtId="0" fontId="67" fillId="0" borderId="42" xfId="0" applyFont="1" applyBorder="1" applyAlignment="1">
      <alignment vertical="center"/>
    </xf>
    <xf numFmtId="170" fontId="67" fillId="0" borderId="0" xfId="2" applyNumberFormat="1" applyFont="1" applyAlignment="1">
      <alignment horizontal="center"/>
    </xf>
    <xf numFmtId="0" fontId="44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top"/>
    </xf>
    <xf numFmtId="0" fontId="20" fillId="26" borderId="45" xfId="0" applyFont="1" applyFill="1" applyBorder="1" applyAlignment="1">
      <alignment horizontal="center" vertical="center"/>
    </xf>
    <xf numFmtId="166" fontId="67" fillId="25" borderId="46" xfId="0" applyNumberFormat="1" applyFont="1" applyFill="1" applyBorder="1" applyAlignment="1">
      <alignment horizontal="center" vertical="center"/>
    </xf>
    <xf numFmtId="166" fontId="67" fillId="25" borderId="47" xfId="0" applyNumberFormat="1" applyFont="1" applyFill="1" applyBorder="1" applyAlignment="1">
      <alignment horizontal="center" vertical="center"/>
    </xf>
    <xf numFmtId="0" fontId="71" fillId="25" borderId="45" xfId="0" applyFont="1" applyFill="1" applyBorder="1" applyAlignment="1">
      <alignment horizontal="center" vertical="center"/>
    </xf>
    <xf numFmtId="172" fontId="67" fillId="0" borderId="48" xfId="0" applyNumberFormat="1" applyFont="1" applyBorder="1" applyAlignment="1">
      <alignment horizontal="center" vertical="center"/>
    </xf>
    <xf numFmtId="172" fontId="68" fillId="0" borderId="48" xfId="0" applyNumberFormat="1" applyFont="1" applyBorder="1" applyAlignment="1">
      <alignment horizontal="center" vertical="center"/>
    </xf>
    <xf numFmtId="3" fontId="67" fillId="0" borderId="48" xfId="0" applyNumberFormat="1" applyFont="1" applyBorder="1" applyAlignment="1">
      <alignment horizontal="center" vertical="center"/>
    </xf>
    <xf numFmtId="170" fontId="67" fillId="0" borderId="48" xfId="2" applyNumberFormat="1" applyFont="1" applyBorder="1" applyAlignment="1">
      <alignment horizontal="center" vertical="center"/>
    </xf>
    <xf numFmtId="166" fontId="67" fillId="25" borderId="9" xfId="0" applyNumberFormat="1" applyFont="1" applyFill="1" applyBorder="1" applyAlignment="1">
      <alignment horizontal="center" vertical="center"/>
    </xf>
    <xf numFmtId="166" fontId="67" fillId="25" borderId="49" xfId="0" applyNumberFormat="1" applyFont="1" applyFill="1" applyBorder="1" applyAlignment="1">
      <alignment horizontal="center" vertical="center"/>
    </xf>
    <xf numFmtId="172" fontId="68" fillId="0" borderId="17" xfId="0" applyNumberFormat="1" applyFont="1" applyBorder="1" applyAlignment="1">
      <alignment horizontal="center" vertical="center"/>
    </xf>
    <xf numFmtId="170" fontId="67" fillId="0" borderId="17" xfId="2" applyNumberFormat="1" applyFont="1" applyBorder="1" applyAlignment="1">
      <alignment horizontal="center" vertical="center"/>
    </xf>
    <xf numFmtId="3" fontId="67" fillId="0" borderId="17" xfId="0" applyNumberFormat="1" applyFont="1" applyBorder="1" applyAlignment="1">
      <alignment horizontal="center" vertical="center"/>
    </xf>
    <xf numFmtId="172" fontId="68" fillId="0" borderId="35" xfId="0" applyNumberFormat="1" applyFont="1" applyBorder="1" applyAlignment="1">
      <alignment horizontal="center"/>
    </xf>
    <xf numFmtId="170" fontId="67" fillId="0" borderId="35" xfId="2" applyNumberFormat="1" applyFont="1" applyBorder="1" applyAlignment="1">
      <alignment horizontal="center"/>
    </xf>
    <xf numFmtId="3" fontId="67" fillId="0" borderId="35" xfId="0" applyNumberFormat="1" applyFont="1" applyBorder="1" applyAlignment="1">
      <alignment horizontal="center"/>
    </xf>
    <xf numFmtId="3" fontId="67" fillId="0" borderId="29" xfId="2" applyNumberFormat="1" applyFont="1" applyBorder="1" applyAlignment="1">
      <alignment horizontal="center"/>
    </xf>
    <xf numFmtId="172" fontId="67" fillId="0" borderId="51" xfId="0" applyNumberFormat="1" applyFont="1" applyBorder="1" applyAlignment="1">
      <alignment horizontal="center"/>
    </xf>
    <xf numFmtId="172" fontId="68" fillId="0" borderId="51" xfId="0" applyNumberFormat="1" applyFont="1" applyBorder="1" applyAlignment="1">
      <alignment horizontal="center"/>
    </xf>
    <xf numFmtId="170" fontId="67" fillId="0" borderId="51" xfId="2" applyNumberFormat="1" applyFont="1" applyBorder="1" applyAlignment="1">
      <alignment horizontal="center"/>
    </xf>
    <xf numFmtId="3" fontId="67" fillId="0" borderId="51" xfId="0" applyNumberFormat="1" applyFont="1" applyBorder="1" applyAlignment="1">
      <alignment horizontal="center"/>
    </xf>
    <xf numFmtId="3" fontId="67" fillId="0" borderId="51" xfId="2" applyNumberFormat="1" applyFont="1" applyBorder="1" applyAlignment="1">
      <alignment horizontal="center"/>
    </xf>
    <xf numFmtId="166" fontId="67" fillId="25" borderId="50" xfId="0" quotePrefix="1" applyNumberFormat="1" applyFont="1" applyFill="1" applyBorder="1" applyAlignment="1">
      <alignment horizontal="center"/>
    </xf>
    <xf numFmtId="0" fontId="72" fillId="25" borderId="20" xfId="0" applyFont="1" applyFill="1" applyBorder="1" applyAlignment="1">
      <alignment horizontal="left" vertical="center"/>
    </xf>
    <xf numFmtId="0" fontId="72" fillId="25" borderId="15" xfId="0" applyFont="1" applyFill="1" applyBorder="1" applyAlignment="1">
      <alignment horizontal="left" vertical="center"/>
    </xf>
    <xf numFmtId="170" fontId="50" fillId="0" borderId="19" xfId="2" applyNumberFormat="1" applyFont="1" applyBorder="1" applyAlignment="1">
      <alignment horizontal="center" vertical="center"/>
    </xf>
    <xf numFmtId="170" fontId="50" fillId="0" borderId="32" xfId="2" applyNumberFormat="1" applyFont="1" applyBorder="1" applyAlignment="1">
      <alignment horizontal="center" vertical="center"/>
    </xf>
    <xf numFmtId="0" fontId="33" fillId="0" borderId="0" xfId="0" applyFont="1" applyAlignment="1">
      <alignment horizontal="left" vertical="top" wrapText="1"/>
    </xf>
    <xf numFmtId="37" fontId="18" fillId="0" borderId="22" xfId="0" applyNumberFormat="1" applyFont="1" applyBorder="1" applyAlignment="1">
      <alignment horizontal="center" vertical="top"/>
    </xf>
    <xf numFmtId="165" fontId="38" fillId="24" borderId="0" xfId="60" applyFont="1" applyFill="1" applyAlignment="1">
      <alignment horizontal="center" vertical="center"/>
    </xf>
    <xf numFmtId="165" fontId="39" fillId="25" borderId="26" xfId="60" applyFont="1" applyFill="1" applyBorder="1" applyAlignment="1">
      <alignment horizontal="center" vertical="center"/>
    </xf>
    <xf numFmtId="165" fontId="39" fillId="25" borderId="27" xfId="60" applyFont="1" applyFill="1" applyBorder="1" applyAlignment="1">
      <alignment horizontal="center" vertical="center"/>
    </xf>
    <xf numFmtId="165" fontId="39" fillId="25" borderId="38" xfId="60" applyFont="1" applyFill="1" applyBorder="1" applyAlignment="1">
      <alignment horizontal="center" vertical="center"/>
    </xf>
    <xf numFmtId="165" fontId="18" fillId="0" borderId="0" xfId="60" applyFont="1" applyAlignment="1">
      <alignment horizontal="center"/>
    </xf>
    <xf numFmtId="165" fontId="17" fillId="0" borderId="0" xfId="60" applyFont="1" applyAlignment="1">
      <alignment horizontal="center"/>
    </xf>
    <xf numFmtId="165" fontId="43" fillId="0" borderId="0" xfId="60" applyFont="1" applyAlignment="1">
      <alignment vertical="top"/>
    </xf>
    <xf numFmtId="165" fontId="41" fillId="0" borderId="0" xfId="60" applyFont="1" applyAlignment="1">
      <alignment vertical="top"/>
    </xf>
    <xf numFmtId="165" fontId="19" fillId="26" borderId="0" xfId="60" applyFont="1" applyFill="1" applyAlignment="1">
      <alignment horizontal="right"/>
    </xf>
    <xf numFmtId="165" fontId="17" fillId="0" borderId="0" xfId="60" applyFont="1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165" fontId="69" fillId="0" borderId="0" xfId="60" applyFont="1" applyAlignment="1">
      <alignment horizontal="center" vertical="center"/>
    </xf>
    <xf numFmtId="0" fontId="72" fillId="25" borderId="20" xfId="0" applyFont="1" applyFill="1" applyBorder="1" applyAlignment="1">
      <alignment horizontal="left" vertical="center"/>
    </xf>
    <xf numFmtId="0" fontId="72" fillId="25" borderId="15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top"/>
    </xf>
    <xf numFmtId="0" fontId="67" fillId="0" borderId="0" xfId="0" applyFont="1" applyAlignment="1">
      <alignment horizontal="center"/>
    </xf>
    <xf numFmtId="0" fontId="72" fillId="25" borderId="0" xfId="0" applyFont="1" applyFill="1" applyAlignment="1">
      <alignment horizontal="left" vertical="center"/>
    </xf>
    <xf numFmtId="0" fontId="26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72" fillId="25" borderId="36" xfId="0" applyFont="1" applyFill="1" applyBorder="1" applyAlignment="1">
      <alignment horizontal="left" vertical="center"/>
    </xf>
    <xf numFmtId="0" fontId="30" fillId="24" borderId="0" xfId="0" applyFont="1" applyFill="1" applyAlignment="1">
      <alignment horizontal="center" vertical="top" wrapText="1"/>
    </xf>
    <xf numFmtId="0" fontId="46" fillId="24" borderId="0" xfId="0" applyFont="1" applyFill="1" applyAlignment="1">
      <alignment horizontal="center" vertical="top" wrapText="1"/>
    </xf>
    <xf numFmtId="0" fontId="23" fillId="24" borderId="0" xfId="0" applyFont="1" applyFill="1" applyAlignment="1">
      <alignment horizontal="center" vertical="top" wrapText="1"/>
    </xf>
    <xf numFmtId="0" fontId="44" fillId="0" borderId="0" xfId="0" applyFont="1"/>
    <xf numFmtId="171" fontId="32" fillId="26" borderId="7" xfId="4" applyNumberFormat="1" applyFont="1" applyFill="1" applyBorder="1" applyAlignment="1">
      <alignment horizontal="center" vertical="center"/>
    </xf>
    <xf numFmtId="171" fontId="32" fillId="26" borderId="8" xfId="4" applyNumberFormat="1" applyFont="1" applyFill="1" applyBorder="1" applyAlignment="1">
      <alignment horizontal="center" vertical="center"/>
    </xf>
    <xf numFmtId="165" fontId="44" fillId="0" borderId="0" xfId="60" applyFont="1"/>
    <xf numFmtId="165" fontId="29" fillId="26" borderId="7" xfId="87" applyFont="1" applyFill="1" applyBorder="1" applyAlignment="1">
      <alignment horizontal="center" vertical="center"/>
    </xf>
    <xf numFmtId="165" fontId="29" fillId="26" borderId="8" xfId="87" applyFont="1" applyFill="1" applyBorder="1" applyAlignment="1">
      <alignment horizontal="center" vertical="center"/>
    </xf>
    <xf numFmtId="165" fontId="46" fillId="24" borderId="0" xfId="87" applyFont="1" applyFill="1" applyAlignment="1">
      <alignment horizontal="center" vertical="top"/>
    </xf>
    <xf numFmtId="165" fontId="30" fillId="24" borderId="0" xfId="87" applyFont="1" applyFill="1" applyAlignment="1">
      <alignment horizontal="center" vertical="top"/>
    </xf>
    <xf numFmtId="165" fontId="23" fillId="24" borderId="0" xfId="87" applyFont="1" applyFill="1" applyAlignment="1">
      <alignment horizontal="center" vertical="top"/>
    </xf>
    <xf numFmtId="0" fontId="23" fillId="24" borderId="0" xfId="0" applyFont="1" applyFill="1" applyAlignment="1">
      <alignment horizontal="center"/>
    </xf>
    <xf numFmtId="0" fontId="24" fillId="26" borderId="0" xfId="0" applyFont="1" applyFill="1" applyAlignment="1">
      <alignment horizontal="center" vertical="center"/>
    </xf>
    <xf numFmtId="0" fontId="30" fillId="24" borderId="0" xfId="0" applyFont="1" applyFill="1" applyAlignment="1">
      <alignment horizontal="center"/>
    </xf>
    <xf numFmtId="0" fontId="46" fillId="24" borderId="0" xfId="0" applyFont="1" applyFill="1" applyAlignment="1">
      <alignment horizontal="center"/>
    </xf>
    <xf numFmtId="0" fontId="45" fillId="25" borderId="15" xfId="0" applyFont="1" applyFill="1" applyBorder="1"/>
    <xf numFmtId="0" fontId="18" fillId="25" borderId="20" xfId="0" applyFont="1" applyFill="1" applyBorder="1"/>
    <xf numFmtId="0" fontId="18" fillId="25" borderId="15" xfId="0" applyFont="1" applyFill="1" applyBorder="1" applyAlignment="1">
      <alignment horizontal="left"/>
    </xf>
    <xf numFmtId="0" fontId="45" fillId="25" borderId="15" xfId="0" applyFont="1" applyFill="1" applyBorder="1" applyAlignment="1">
      <alignment horizontal="left"/>
    </xf>
    <xf numFmtId="0" fontId="18" fillId="25" borderId="15" xfId="0" applyFont="1" applyFill="1" applyBorder="1"/>
    <xf numFmtId="0" fontId="18" fillId="25" borderId="15" xfId="0" applyFont="1" applyFill="1" applyBorder="1" applyAlignment="1">
      <alignment horizontal="left" vertical="center"/>
    </xf>
    <xf numFmtId="0" fontId="32" fillId="24" borderId="0" xfId="0" applyFont="1" applyFill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8" fillId="24" borderId="0" xfId="0" applyFont="1" applyFill="1" applyAlignment="1">
      <alignment horizontal="center"/>
    </xf>
    <xf numFmtId="0" fontId="31" fillId="27" borderId="0" xfId="0" applyFont="1" applyFill="1" applyAlignment="1">
      <alignment horizontal="center"/>
    </xf>
    <xf numFmtId="49" fontId="32" fillId="26" borderId="0" xfId="87" quotePrefix="1" applyNumberFormat="1" applyFont="1" applyFill="1" applyAlignment="1">
      <alignment horizontal="center" vertical="center" wrapText="1"/>
    </xf>
    <xf numFmtId="49" fontId="24" fillId="26" borderId="0" xfId="87" quotePrefix="1" applyNumberFormat="1" applyFont="1" applyFill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</cellXfs>
  <cellStyles count="99">
    <cellStyle name="Celda vinculada 2" xfId="82" xr:uid="{00000000-0005-0000-0000-000000000000}"/>
    <cellStyle name="Comma" xfId="1" builtinId="3"/>
    <cellStyle name="Euro" xfId="3" xr:uid="{00000000-0005-0000-0000-000001000000}"/>
    <cellStyle name="Followed Hyperlink" xfId="98" builtinId="9" hidden="1"/>
    <cellStyle name="Followed Hyperlink" xfId="96" builtinId="9" hidden="1"/>
    <cellStyle name="Followed Hyperlink" xfId="92" builtinId="9" hidden="1"/>
    <cellStyle name="Followed Hyperlink" xfId="94" builtinId="9" hidden="1"/>
    <cellStyle name="Hyperlink" xfId="97" builtinId="8" hidden="1"/>
    <cellStyle name="Hyperlink" xfId="95" builtinId="8" hidden="1"/>
    <cellStyle name="Hyperlink" xfId="91" builtinId="8" hidden="1"/>
    <cellStyle name="Hyperlink" xfId="93" builtinId="8" hidden="1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ercent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3"/>
  <sheetViews>
    <sheetView showGridLines="0" zoomScaleNormal="100" zoomScalePageLayoutView="112" workbookViewId="0">
      <selection activeCell="J15" sqref="J15"/>
    </sheetView>
  </sheetViews>
  <sheetFormatPr defaultColWidth="11.453125" defaultRowHeight="14" outlineLevelCol="1" x14ac:dyDescent="0.3"/>
  <cols>
    <col min="1" max="1" width="2.26953125" style="52" customWidth="1"/>
    <col min="2" max="2" width="4.26953125" style="52" customWidth="1"/>
    <col min="3" max="3" width="7.26953125" style="52" customWidth="1"/>
    <col min="4" max="4" width="12" style="52" customWidth="1"/>
    <col min="5" max="5" width="11.7265625" style="52" customWidth="1"/>
    <col min="6" max="6" width="12.453125" style="52" bestFit="1" customWidth="1"/>
    <col min="7" max="7" width="14.1796875" style="52" bestFit="1" customWidth="1"/>
    <col min="8" max="8" width="12.54296875" style="52" customWidth="1"/>
    <col min="9" max="9" width="14.1796875" style="52" customWidth="1" outlineLevel="1"/>
    <col min="10" max="10" width="13" style="52" customWidth="1" outlineLevel="1"/>
    <col min="11" max="11" width="12" style="52" customWidth="1" outlineLevel="1"/>
    <col min="12" max="12" width="2.453125" style="52" customWidth="1"/>
    <col min="13" max="13" width="6" style="52" customWidth="1"/>
    <col min="14" max="15" width="11.453125" style="52"/>
    <col min="16" max="16" width="11.453125" style="52" customWidth="1"/>
    <col min="17" max="17" width="11.453125" style="52" hidden="1" customWidth="1"/>
    <col min="18" max="18" width="11.453125" style="52" customWidth="1"/>
    <col min="19" max="16384" width="11.453125" style="52"/>
  </cols>
  <sheetData>
    <row r="1" spans="2:17" x14ac:dyDescent="0.3">
      <c r="B1" s="49"/>
      <c r="C1" s="50"/>
      <c r="D1" s="49"/>
      <c r="E1" s="51"/>
    </row>
    <row r="2" spans="2:17" ht="6" customHeight="1" x14ac:dyDescent="0.3"/>
    <row r="3" spans="2:17" ht="25" customHeight="1" x14ac:dyDescent="0.3">
      <c r="C3" s="374" t="s">
        <v>0</v>
      </c>
      <c r="D3" s="374"/>
      <c r="E3" s="374"/>
      <c r="F3" s="374"/>
      <c r="G3" s="374"/>
      <c r="H3" s="374"/>
      <c r="I3" s="374"/>
      <c r="J3" s="374"/>
      <c r="K3" s="374"/>
      <c r="L3" s="53"/>
      <c r="M3" s="53"/>
    </row>
    <row r="4" spans="2:17" ht="5.25" customHeight="1" x14ac:dyDescent="0.3">
      <c r="F4" s="49"/>
      <c r="G4" s="49"/>
      <c r="H4" s="49"/>
      <c r="I4" s="49"/>
      <c r="J4" s="49"/>
      <c r="K4" s="54"/>
      <c r="L4" s="54"/>
      <c r="M4" s="54"/>
    </row>
    <row r="5" spans="2:17" ht="17.149999999999999" customHeight="1" x14ac:dyDescent="0.35">
      <c r="C5" s="382"/>
      <c r="D5" s="382"/>
      <c r="E5" s="55"/>
      <c r="F5" s="56" t="s">
        <v>1</v>
      </c>
      <c r="G5" s="56" t="s">
        <v>2</v>
      </c>
      <c r="H5" s="57" t="s">
        <v>3</v>
      </c>
      <c r="I5" s="58" t="s">
        <v>4</v>
      </c>
      <c r="J5" s="58" t="s">
        <v>5</v>
      </c>
      <c r="K5" s="57" t="s">
        <v>3</v>
      </c>
      <c r="L5" s="59"/>
      <c r="M5" s="59"/>
    </row>
    <row r="6" spans="2:17" ht="22" customHeight="1" x14ac:dyDescent="0.35">
      <c r="C6" s="375" t="s">
        <v>6</v>
      </c>
      <c r="D6" s="376"/>
      <c r="E6" s="377"/>
      <c r="F6" s="60">
        <v>634.33379208318047</v>
      </c>
      <c r="G6" s="60">
        <v>664.88712971514713</v>
      </c>
      <c r="H6" s="61">
        <v>-4.5952668154452647</v>
      </c>
      <c r="I6" s="62">
        <v>1836.2833329909092</v>
      </c>
      <c r="J6" s="62">
        <v>1865.2225287581655</v>
      </c>
      <c r="K6" s="63">
        <v>-1.5515143807813381</v>
      </c>
      <c r="L6" s="64"/>
      <c r="M6" s="64"/>
      <c r="Q6" s="65"/>
    </row>
    <row r="7" spans="2:17" ht="22" customHeight="1" x14ac:dyDescent="0.35">
      <c r="C7" s="375" t="s">
        <v>7</v>
      </c>
      <c r="D7" s="376"/>
      <c r="E7" s="377"/>
      <c r="F7" s="66">
        <v>62612.728894227912</v>
      </c>
      <c r="G7" s="66">
        <v>56911.171128481874</v>
      </c>
      <c r="H7" s="61">
        <v>10.018345524597061</v>
      </c>
      <c r="I7" s="67">
        <v>172057.41520148021</v>
      </c>
      <c r="J7" s="67">
        <v>163646.07191315008</v>
      </c>
      <c r="K7" s="63">
        <v>5.1399603974571217</v>
      </c>
      <c r="L7" s="64"/>
      <c r="M7" s="64"/>
      <c r="Q7" s="65"/>
    </row>
    <row r="8" spans="2:17" ht="22" customHeight="1" x14ac:dyDescent="0.35">
      <c r="C8" s="375" t="s">
        <v>8</v>
      </c>
      <c r="D8" s="376"/>
      <c r="E8" s="377"/>
      <c r="F8" s="66">
        <v>12683.598401585692</v>
      </c>
      <c r="G8" s="66">
        <v>11509.356208210356</v>
      </c>
      <c r="H8" s="61">
        <v>10.202501096783113</v>
      </c>
      <c r="I8" s="67">
        <v>34514.378768528644</v>
      </c>
      <c r="J8" s="67">
        <v>32374.188160162346</v>
      </c>
      <c r="K8" s="63">
        <v>6.6107931348835525</v>
      </c>
      <c r="L8" s="64"/>
      <c r="M8" s="64"/>
      <c r="Q8" s="65" t="s">
        <v>9</v>
      </c>
    </row>
    <row r="9" spans="2:17" ht="21" customHeight="1" x14ac:dyDescent="0.35">
      <c r="C9" s="375" t="s">
        <v>10</v>
      </c>
      <c r="D9" s="376"/>
      <c r="E9" s="377"/>
      <c r="F9" s="66">
        <v>5132.3066476491313</v>
      </c>
      <c r="G9" s="66">
        <v>4537.2157618879774</v>
      </c>
      <c r="H9" s="68">
        <v>13.115772248695778</v>
      </c>
      <c r="I9" s="67">
        <v>14297.543870984369</v>
      </c>
      <c r="J9" s="67">
        <v>12960.579125350274</v>
      </c>
      <c r="K9" s="63">
        <v>10.315625040389254</v>
      </c>
      <c r="L9" s="64"/>
      <c r="M9" s="64"/>
      <c r="Q9" s="65" t="s">
        <v>11</v>
      </c>
    </row>
    <row r="10" spans="2:17" ht="6" customHeight="1" x14ac:dyDescent="0.3">
      <c r="H10" s="69"/>
      <c r="I10" s="69"/>
      <c r="J10" s="69"/>
      <c r="K10" s="69"/>
    </row>
    <row r="11" spans="2:17" ht="12" customHeight="1" x14ac:dyDescent="0.3">
      <c r="B11" s="70"/>
      <c r="C11" s="380" t="s">
        <v>12</v>
      </c>
      <c r="D11" s="380"/>
      <c r="E11" s="380"/>
      <c r="F11" s="380"/>
      <c r="G11" s="380"/>
      <c r="H11" s="380"/>
      <c r="I11" s="380"/>
      <c r="J11" s="380"/>
      <c r="K11" s="380"/>
    </row>
    <row r="12" spans="2:17" ht="12" customHeight="1" x14ac:dyDescent="0.3">
      <c r="B12" s="70"/>
      <c r="C12" s="380" t="s">
        <v>13</v>
      </c>
      <c r="D12" s="380"/>
      <c r="E12" s="380"/>
      <c r="F12" s="380"/>
      <c r="G12" s="380"/>
      <c r="H12" s="380"/>
      <c r="I12" s="380"/>
      <c r="J12" s="380"/>
      <c r="K12" s="380"/>
    </row>
    <row r="13" spans="2:17" ht="13.5" customHeight="1" x14ac:dyDescent="0.3">
      <c r="C13" s="381" t="s">
        <v>14</v>
      </c>
      <c r="D13" s="381"/>
      <c r="E13" s="381"/>
      <c r="F13" s="381"/>
      <c r="G13" s="381"/>
      <c r="H13" s="381"/>
      <c r="I13" s="381"/>
      <c r="J13" s="381"/>
      <c r="K13" s="381"/>
      <c r="Q13" s="52" t="s">
        <v>15</v>
      </c>
    </row>
    <row r="14" spans="2:17" ht="13.5" customHeight="1" x14ac:dyDescent="0.3">
      <c r="D14" s="71"/>
      <c r="E14" s="71"/>
      <c r="F14" s="71"/>
      <c r="Q14" s="52" t="s">
        <v>16</v>
      </c>
    </row>
    <row r="15" spans="2:17" x14ac:dyDescent="0.3">
      <c r="C15" s="72"/>
      <c r="F15" s="73"/>
      <c r="G15" s="73"/>
      <c r="Q15" s="52" t="s">
        <v>17</v>
      </c>
    </row>
    <row r="16" spans="2:17" x14ac:dyDescent="0.3">
      <c r="C16" s="74"/>
      <c r="D16" s="51"/>
      <c r="E16" s="75"/>
      <c r="F16" s="15"/>
      <c r="G16" s="76"/>
      <c r="H16" s="15"/>
      <c r="I16" s="15"/>
      <c r="J16" s="15"/>
      <c r="K16" s="15"/>
      <c r="Q16" s="52" t="s">
        <v>18</v>
      </c>
    </row>
    <row r="17" spans="3:17" x14ac:dyDescent="0.3">
      <c r="C17" s="378"/>
      <c r="D17" s="378"/>
      <c r="E17" s="378"/>
      <c r="F17" s="15"/>
      <c r="G17" s="15"/>
      <c r="H17" s="15"/>
      <c r="I17" s="77"/>
      <c r="J17" s="15"/>
      <c r="K17" s="15"/>
    </row>
    <row r="18" spans="3:17" x14ac:dyDescent="0.3">
      <c r="C18" s="379"/>
      <c r="D18" s="379"/>
      <c r="E18" s="379"/>
      <c r="F18" s="77"/>
      <c r="G18" s="77"/>
      <c r="I18" s="77"/>
      <c r="J18" s="77"/>
      <c r="Q18" s="78" t="s">
        <v>19</v>
      </c>
    </row>
    <row r="19" spans="3:17" x14ac:dyDescent="0.3">
      <c r="C19" s="379"/>
      <c r="D19" s="379"/>
      <c r="E19" s="379"/>
      <c r="F19" s="77"/>
      <c r="G19" s="77"/>
      <c r="I19" s="77"/>
      <c r="J19" s="77"/>
    </row>
    <row r="20" spans="3:17" x14ac:dyDescent="0.3">
      <c r="C20" s="379"/>
      <c r="D20" s="379"/>
      <c r="E20" s="379"/>
      <c r="F20" s="77"/>
      <c r="G20" s="77"/>
      <c r="H20" s="79"/>
      <c r="I20" s="77"/>
      <c r="J20" s="77"/>
      <c r="Q20" s="2" t="s">
        <v>20</v>
      </c>
    </row>
    <row r="21" spans="3:17" x14ac:dyDescent="0.3">
      <c r="C21" s="379"/>
      <c r="D21" s="379"/>
      <c r="E21" s="379"/>
      <c r="F21" s="77"/>
      <c r="G21" s="77"/>
      <c r="H21" s="79"/>
      <c r="I21" s="77"/>
      <c r="J21" s="77"/>
    </row>
    <row r="22" spans="3:17" x14ac:dyDescent="0.3">
      <c r="F22" s="80"/>
      <c r="G22" s="79"/>
      <c r="H22" s="79"/>
      <c r="I22" s="79"/>
      <c r="J22" s="79"/>
    </row>
    <row r="23" spans="3:17" x14ac:dyDescent="0.3">
      <c r="C23" s="379"/>
      <c r="D23" s="379"/>
      <c r="E23" s="379"/>
      <c r="F23" s="81"/>
      <c r="G23" s="81"/>
      <c r="H23" s="82"/>
      <c r="I23" s="81"/>
      <c r="J23" s="81"/>
      <c r="K23" s="83"/>
    </row>
    <row r="24" spans="3:17" x14ac:dyDescent="0.3">
      <c r="C24" s="383"/>
      <c r="D24" s="383"/>
      <c r="E24" s="383"/>
      <c r="F24" s="81"/>
      <c r="G24" s="81"/>
      <c r="H24" s="82"/>
      <c r="I24" s="81"/>
      <c r="J24" s="81"/>
      <c r="K24" s="83"/>
    </row>
    <row r="25" spans="3:17" x14ac:dyDescent="0.3">
      <c r="C25" s="383"/>
      <c r="D25" s="383"/>
      <c r="E25" s="383"/>
      <c r="F25" s="81"/>
      <c r="G25" s="81"/>
      <c r="H25" s="82"/>
      <c r="I25" s="81"/>
      <c r="J25" s="81"/>
      <c r="K25" s="83"/>
    </row>
    <row r="26" spans="3:17" x14ac:dyDescent="0.3">
      <c r="C26" s="383"/>
      <c r="D26" s="383"/>
      <c r="E26" s="383"/>
      <c r="F26" s="81"/>
      <c r="G26" s="81"/>
      <c r="H26" s="82"/>
      <c r="I26" s="81"/>
      <c r="J26" s="81"/>
      <c r="K26" s="83"/>
    </row>
    <row r="27" spans="3:17" x14ac:dyDescent="0.3">
      <c r="C27" s="383"/>
      <c r="D27" s="383"/>
      <c r="E27" s="383"/>
      <c r="F27" s="81"/>
      <c r="G27" s="81"/>
      <c r="H27" s="82"/>
      <c r="I27" s="81"/>
      <c r="J27" s="81"/>
      <c r="K27" s="83"/>
    </row>
    <row r="28" spans="3:17" x14ac:dyDescent="0.3">
      <c r="C28" s="379"/>
      <c r="D28" s="379"/>
      <c r="E28" s="379"/>
      <c r="F28" s="81"/>
      <c r="G28" s="82"/>
      <c r="H28" s="82"/>
      <c r="I28" s="82"/>
      <c r="J28" s="82"/>
      <c r="K28" s="83"/>
    </row>
    <row r="29" spans="3:17" x14ac:dyDescent="0.3">
      <c r="F29" s="51"/>
      <c r="G29" s="51"/>
    </row>
    <row r="30" spans="3:17" x14ac:dyDescent="0.3">
      <c r="D30" s="379"/>
      <c r="E30" s="379"/>
      <c r="F30" s="84"/>
      <c r="G30" s="84"/>
      <c r="I30" s="84"/>
      <c r="J30" s="84"/>
    </row>
    <row r="31" spans="3:17" x14ac:dyDescent="0.3">
      <c r="D31" s="379"/>
      <c r="E31" s="379"/>
      <c r="F31" s="51"/>
      <c r="G31" s="51"/>
      <c r="I31" s="84"/>
      <c r="J31" s="84"/>
    </row>
    <row r="32" spans="3:17" x14ac:dyDescent="0.3">
      <c r="D32" s="379"/>
      <c r="E32" s="379"/>
      <c r="F32" s="85"/>
      <c r="G32" s="85"/>
      <c r="I32" s="84"/>
      <c r="J32" s="84"/>
    </row>
    <row r="33" spans="6:7" x14ac:dyDescent="0.3">
      <c r="F33" s="51"/>
      <c r="G33" s="51"/>
    </row>
  </sheetData>
  <mergeCells count="23">
    <mergeCell ref="C19:E19"/>
    <mergeCell ref="C20:E20"/>
    <mergeCell ref="C21:E21"/>
    <mergeCell ref="D31:E31"/>
    <mergeCell ref="D32:E32"/>
    <mergeCell ref="C24:E24"/>
    <mergeCell ref="C25:E25"/>
    <mergeCell ref="C23:E23"/>
    <mergeCell ref="C26:E26"/>
    <mergeCell ref="C27:E27"/>
    <mergeCell ref="C28:E28"/>
    <mergeCell ref="D30:E30"/>
    <mergeCell ref="C3:K3"/>
    <mergeCell ref="C7:E7"/>
    <mergeCell ref="C8:E8"/>
    <mergeCell ref="C17:E17"/>
    <mergeCell ref="C18:E18"/>
    <mergeCell ref="C11:K11"/>
    <mergeCell ref="C12:K12"/>
    <mergeCell ref="C13:K13"/>
    <mergeCell ref="C9:E9"/>
    <mergeCell ref="C5:D5"/>
    <mergeCell ref="C6:E6"/>
  </mergeCells>
  <dataValidations count="2">
    <dataValidation type="list" allowBlank="1" showInputMessage="1" showErrorMessage="1" sqref="C1" xr:uid="{00000000-0002-0000-0000-000000000000}">
      <formula1>$Q$6:$Q$9</formula1>
    </dataValidation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15"/>
  <sheetViews>
    <sheetView showGridLines="0" workbookViewId="0">
      <selection activeCell="A2" sqref="A2"/>
    </sheetView>
  </sheetViews>
  <sheetFormatPr defaultColWidth="11.453125" defaultRowHeight="14" x14ac:dyDescent="0.3"/>
  <cols>
    <col min="1" max="1" width="8.453125" style="2" customWidth="1"/>
    <col min="2" max="2" width="13.54296875" style="2" customWidth="1"/>
    <col min="3" max="4" width="12.26953125" style="2" customWidth="1"/>
    <col min="5" max="5" width="10.26953125" style="2" customWidth="1"/>
    <col min="6" max="7" width="11.453125" style="2" customWidth="1"/>
    <col min="8" max="9" width="15.7265625" style="2" customWidth="1"/>
    <col min="10" max="10" width="11.453125" style="2" customWidth="1"/>
    <col min="11" max="16384" width="11.453125" style="2"/>
  </cols>
  <sheetData>
    <row r="2" spans="2:19" ht="17.25" customHeight="1" x14ac:dyDescent="0.3">
      <c r="B2" s="417" t="s">
        <v>156</v>
      </c>
      <c r="C2" s="417"/>
      <c r="D2" s="417"/>
      <c r="E2" s="417"/>
      <c r="F2" s="417"/>
      <c r="G2" s="417"/>
      <c r="H2" s="417"/>
      <c r="I2" s="417"/>
      <c r="J2" s="417"/>
      <c r="K2" s="393"/>
      <c r="L2" s="393"/>
      <c r="M2" s="393"/>
      <c r="N2" s="393"/>
      <c r="P2" s="393"/>
      <c r="Q2" s="393"/>
      <c r="R2" s="393"/>
      <c r="S2" s="393"/>
    </row>
    <row r="3" spans="2:19" ht="7.5" customHeight="1" x14ac:dyDescent="0.3"/>
    <row r="4" spans="2:19" x14ac:dyDescent="0.3">
      <c r="C4" s="175" t="s">
        <v>1</v>
      </c>
      <c r="D4" s="175" t="s">
        <v>2</v>
      </c>
      <c r="E4" s="29" t="s">
        <v>157</v>
      </c>
      <c r="H4" s="175" t="s">
        <v>4</v>
      </c>
      <c r="I4" s="175" t="s">
        <v>5</v>
      </c>
      <c r="J4" s="29" t="s">
        <v>157</v>
      </c>
      <c r="K4" s="3"/>
      <c r="L4" s="3"/>
      <c r="M4" s="3"/>
      <c r="N4" s="3"/>
      <c r="P4" s="3"/>
      <c r="Q4" s="3"/>
      <c r="R4" s="3"/>
      <c r="S4" s="3"/>
    </row>
    <row r="5" spans="2:19" x14ac:dyDescent="0.3">
      <c r="B5" s="223" t="s">
        <v>158</v>
      </c>
      <c r="C5" s="224">
        <v>19.210133333333335</v>
      </c>
      <c r="D5" s="224">
        <v>16.935433333333332</v>
      </c>
      <c r="E5" s="214">
        <v>0.13431601986367858</v>
      </c>
      <c r="G5" s="223" t="s">
        <v>158</v>
      </c>
      <c r="H5" s="224">
        <v>17.953688888888891</v>
      </c>
      <c r="I5" s="224">
        <v>17.686788888888888</v>
      </c>
      <c r="J5" s="214">
        <v>1.509035934542502E-2</v>
      </c>
    </row>
    <row r="6" spans="2:19" x14ac:dyDescent="0.3">
      <c r="B6" s="223" t="s">
        <v>159</v>
      </c>
      <c r="C6" s="224">
        <v>5.1323333333333334</v>
      </c>
      <c r="D6" s="224">
        <v>4.6153666666666666</v>
      </c>
      <c r="E6" s="214">
        <v>0.11200988003842238</v>
      </c>
      <c r="G6" s="223" t="s">
        <v>159</v>
      </c>
      <c r="H6" s="224">
        <v>4.7827333333333337</v>
      </c>
      <c r="I6" s="224">
        <v>4.7467555555555556</v>
      </c>
      <c r="J6" s="214">
        <v>7.5794460777889316E-3</v>
      </c>
    </row>
    <row r="7" spans="2:19" x14ac:dyDescent="0.3">
      <c r="B7" s="223" t="s">
        <v>160</v>
      </c>
      <c r="C7" s="224">
        <v>2.0866666666666669E-2</v>
      </c>
      <c r="D7" s="224">
        <v>5.5933333333333335E-2</v>
      </c>
      <c r="E7" s="214">
        <v>-0.62693682955899876</v>
      </c>
      <c r="G7" s="223" t="s">
        <v>160</v>
      </c>
      <c r="H7" s="224">
        <v>2.0088888888888892E-2</v>
      </c>
      <c r="I7" s="224">
        <v>7.378888888888889E-2</v>
      </c>
      <c r="J7" s="214">
        <v>-0.7277518446017166</v>
      </c>
    </row>
    <row r="8" spans="2:19" hidden="1" x14ac:dyDescent="0.3">
      <c r="C8" s="224" t="e">
        <v>#REF!</v>
      </c>
      <c r="D8" s="224" t="e">
        <v>#REF!</v>
      </c>
    </row>
    <row r="10" spans="2:19" ht="15.5" x14ac:dyDescent="0.3">
      <c r="B10" s="417" t="s">
        <v>161</v>
      </c>
      <c r="C10" s="417"/>
      <c r="D10" s="417"/>
      <c r="E10" s="417"/>
      <c r="G10" s="418"/>
      <c r="H10" s="418"/>
      <c r="I10" s="418"/>
      <c r="J10" s="418"/>
    </row>
    <row r="11" spans="2:19" ht="8.25" customHeight="1" x14ac:dyDescent="0.3"/>
    <row r="12" spans="2:19" x14ac:dyDescent="0.3">
      <c r="C12" s="175" t="s">
        <v>1</v>
      </c>
      <c r="D12" s="175" t="s">
        <v>162</v>
      </c>
      <c r="E12" s="175" t="s">
        <v>2</v>
      </c>
    </row>
    <row r="13" spans="2:19" x14ac:dyDescent="0.3">
      <c r="B13" s="223" t="s">
        <v>158</v>
      </c>
      <c r="C13" s="224">
        <v>19.669699999999999</v>
      </c>
      <c r="D13" s="224">
        <v>18.377300000000002</v>
      </c>
      <c r="E13" s="224">
        <v>17.619499999999999</v>
      </c>
    </row>
    <row r="14" spans="2:19" x14ac:dyDescent="0.3">
      <c r="B14" s="223" t="s">
        <v>159</v>
      </c>
      <c r="C14" s="224">
        <v>5.2911000000000001</v>
      </c>
      <c r="D14" s="224">
        <v>4.7976000000000001</v>
      </c>
      <c r="E14" s="224">
        <v>4.6489000000000003</v>
      </c>
    </row>
    <row r="15" spans="2:19" x14ac:dyDescent="0.3">
      <c r="B15" s="223" t="s">
        <v>160</v>
      </c>
      <c r="C15" s="224">
        <v>1.9699999999999999E-2</v>
      </c>
      <c r="D15" s="224">
        <v>2.0199999999999999E-2</v>
      </c>
      <c r="E15" s="224">
        <v>5.11E-2</v>
      </c>
    </row>
  </sheetData>
  <mergeCells count="5">
    <mergeCell ref="B2:J2"/>
    <mergeCell ref="K2:N2"/>
    <mergeCell ref="P2:S2"/>
    <mergeCell ref="B10:E10"/>
    <mergeCell ref="G10:J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F30"/>
  <sheetViews>
    <sheetView showGridLines="0" tabSelected="1" zoomScale="44" zoomScaleNormal="66" workbookViewId="0">
      <selection activeCell="D41" sqref="D41"/>
    </sheetView>
  </sheetViews>
  <sheetFormatPr defaultColWidth="11.453125" defaultRowHeight="14" x14ac:dyDescent="0.3"/>
  <cols>
    <col min="1" max="1" width="7.453125" style="2" customWidth="1"/>
    <col min="2" max="2" width="50.453125" style="2" customWidth="1"/>
    <col min="3" max="3" width="18.54296875" style="2" bestFit="1" customWidth="1"/>
    <col min="4" max="5" width="12.81640625" style="2" customWidth="1"/>
    <col min="6" max="6" width="14.1796875" style="2" bestFit="1" customWidth="1"/>
    <col min="7" max="7" width="12.81640625" style="2" customWidth="1"/>
    <col min="8" max="8" width="14.26953125" style="2" customWidth="1"/>
    <col min="9" max="9" width="16.7265625" style="2" bestFit="1" customWidth="1"/>
    <col min="10" max="10" width="14" style="2" customWidth="1"/>
    <col min="11" max="11" width="11.453125" style="2"/>
    <col min="12" max="12" width="53.7265625" style="2" customWidth="1"/>
    <col min="13" max="17" width="11.453125" style="2" customWidth="1"/>
    <col min="18" max="18" width="12.1796875" style="2" customWidth="1"/>
    <col min="19" max="19" width="15" style="2" customWidth="1"/>
    <col min="20" max="20" width="11.453125" style="2" customWidth="1"/>
    <col min="21" max="21" width="11.453125" style="2"/>
    <col min="22" max="27" width="12.54296875" style="2" bestFit="1" customWidth="1"/>
    <col min="28" max="30" width="11.453125" style="2"/>
    <col min="31" max="36" width="12.54296875" style="2" bestFit="1" customWidth="1"/>
    <col min="37" max="16384" width="11.453125" style="2"/>
  </cols>
  <sheetData>
    <row r="1" spans="2:32" ht="22.5" x14ac:dyDescent="0.45">
      <c r="B1" s="419" t="s">
        <v>163</v>
      </c>
      <c r="C1" s="419"/>
      <c r="D1" s="419"/>
      <c r="E1" s="419"/>
      <c r="F1" s="419"/>
      <c r="G1" s="419"/>
      <c r="H1" s="419"/>
      <c r="I1" s="419"/>
      <c r="J1" s="419"/>
      <c r="L1" s="419" t="s">
        <v>164</v>
      </c>
      <c r="M1" s="419"/>
      <c r="N1" s="419"/>
      <c r="O1" s="419"/>
      <c r="P1" s="419"/>
      <c r="Q1" s="419"/>
      <c r="R1" s="419"/>
      <c r="S1" s="419"/>
      <c r="T1" s="419"/>
      <c r="W1" s="225"/>
      <c r="AF1" s="225"/>
    </row>
    <row r="2" spans="2:32" ht="8.15" customHeight="1" x14ac:dyDescent="0.45">
      <c r="B2" s="226"/>
      <c r="C2" s="226"/>
      <c r="D2" s="226"/>
      <c r="E2" s="226"/>
      <c r="F2" s="226"/>
      <c r="G2" s="226"/>
      <c r="H2" s="226"/>
      <c r="I2" s="226"/>
      <c r="J2" s="226"/>
      <c r="L2" s="226"/>
      <c r="M2" s="226"/>
      <c r="N2" s="226"/>
      <c r="O2" s="226"/>
      <c r="P2" s="226"/>
      <c r="Q2" s="226"/>
      <c r="R2" s="226"/>
      <c r="S2" s="226"/>
      <c r="T2" s="226"/>
      <c r="W2" s="225"/>
      <c r="AF2" s="225"/>
    </row>
    <row r="3" spans="2:32" ht="23.25" customHeight="1" x14ac:dyDescent="0.45">
      <c r="C3" s="420" t="s">
        <v>165</v>
      </c>
      <c r="D3" s="420"/>
      <c r="E3" s="420"/>
      <c r="F3" s="420"/>
      <c r="G3" s="420"/>
      <c r="H3" s="421" t="s">
        <v>205</v>
      </c>
      <c r="I3" s="227"/>
      <c r="J3" s="227"/>
      <c r="M3" s="420" t="s">
        <v>165</v>
      </c>
      <c r="N3" s="420"/>
      <c r="O3" s="420"/>
      <c r="P3" s="420"/>
      <c r="Q3" s="420"/>
      <c r="R3" s="422" t="s">
        <v>206</v>
      </c>
      <c r="W3" s="225"/>
      <c r="AF3" s="225"/>
    </row>
    <row r="4" spans="2:32" ht="14.15" customHeight="1" x14ac:dyDescent="0.45">
      <c r="C4" s="38" t="s">
        <v>166</v>
      </c>
      <c r="D4" s="38" t="s">
        <v>167</v>
      </c>
      <c r="E4" s="38" t="s">
        <v>168</v>
      </c>
      <c r="F4" s="38" t="s">
        <v>169</v>
      </c>
      <c r="G4" s="38" t="s">
        <v>170</v>
      </c>
      <c r="H4" s="421"/>
      <c r="I4" s="38" t="s">
        <v>171</v>
      </c>
      <c r="J4" s="38" t="s">
        <v>172</v>
      </c>
      <c r="M4" s="29" t="s">
        <v>166</v>
      </c>
      <c r="N4" s="29" t="s">
        <v>173</v>
      </c>
      <c r="O4" s="29" t="s">
        <v>168</v>
      </c>
      <c r="P4" s="29" t="s">
        <v>169</v>
      </c>
      <c r="Q4" s="29" t="s">
        <v>170</v>
      </c>
      <c r="R4" s="422"/>
      <c r="S4" s="29" t="s">
        <v>171</v>
      </c>
      <c r="T4" s="29" t="s">
        <v>172</v>
      </c>
      <c r="W4" s="225"/>
      <c r="AF4" s="225"/>
    </row>
    <row r="5" spans="2:32" ht="22.5" x14ac:dyDescent="0.45">
      <c r="B5" s="228"/>
      <c r="L5" s="228"/>
      <c r="W5" s="225"/>
      <c r="AF5" s="225"/>
    </row>
    <row r="6" spans="2:32" ht="15" customHeight="1" x14ac:dyDescent="0.45">
      <c r="B6" s="20" t="s">
        <v>174</v>
      </c>
      <c r="C6" s="30">
        <v>374.93046302449147</v>
      </c>
      <c r="D6" s="30">
        <v>118.010085817</v>
      </c>
      <c r="E6" s="30">
        <v>72.455121531199993</v>
      </c>
      <c r="F6" s="30">
        <v>32.188759326274997</v>
      </c>
      <c r="G6" s="30">
        <v>36.749362384213995</v>
      </c>
      <c r="H6" s="30"/>
      <c r="I6" s="30"/>
      <c r="J6" s="30">
        <v>634.33379208318047</v>
      </c>
      <c r="L6" s="20" t="s">
        <v>174</v>
      </c>
      <c r="M6" s="30">
        <v>1062.5343557724532</v>
      </c>
      <c r="N6" s="30">
        <v>335.94260768200013</v>
      </c>
      <c r="O6" s="30">
        <v>235.4540362656</v>
      </c>
      <c r="P6" s="30">
        <v>87.344193364476041</v>
      </c>
      <c r="Q6" s="30">
        <v>115.00813990637997</v>
      </c>
      <c r="R6" s="30"/>
      <c r="S6" s="30"/>
      <c r="T6" s="30">
        <v>1836.2833329909092</v>
      </c>
      <c r="W6" s="225"/>
      <c r="AF6" s="225"/>
    </row>
    <row r="7" spans="2:32" ht="17.149999999999999" customHeight="1" x14ac:dyDescent="0.45">
      <c r="B7" s="229"/>
      <c r="L7" s="228"/>
      <c r="W7" s="225"/>
      <c r="AF7" s="225"/>
    </row>
    <row r="8" spans="2:32" s="230" customFormat="1" ht="15" customHeight="1" x14ac:dyDescent="0.5">
      <c r="B8" s="20" t="s">
        <v>175</v>
      </c>
      <c r="C8" s="237">
        <v>27626.63022692611</v>
      </c>
      <c r="D8" s="237">
        <v>21539.350743173294</v>
      </c>
      <c r="E8" s="237">
        <v>4256.078721214275</v>
      </c>
      <c r="F8" s="237">
        <v>2870.1828247207663</v>
      </c>
      <c r="G8" s="237">
        <v>2951.5199618155229</v>
      </c>
      <c r="H8" s="237">
        <v>3963.2798848779967</v>
      </c>
      <c r="I8" s="237">
        <v>-594.3134685000673</v>
      </c>
      <c r="J8" s="237">
        <v>62612.728894227897</v>
      </c>
      <c r="L8" s="20" t="s">
        <v>175</v>
      </c>
      <c r="M8" s="237">
        <v>77345.991168652137</v>
      </c>
      <c r="N8" s="237">
        <v>57465.032082153819</v>
      </c>
      <c r="O8" s="237">
        <v>12563.268602935737</v>
      </c>
      <c r="P8" s="237">
        <v>6721.2998599109114</v>
      </c>
      <c r="Q8" s="237">
        <v>8517.0438668512743</v>
      </c>
      <c r="R8" s="237">
        <v>11132.598202565632</v>
      </c>
      <c r="S8" s="237">
        <v>-1687.8185815892962</v>
      </c>
      <c r="T8" s="237">
        <v>172057.41520148021</v>
      </c>
      <c r="W8" s="231"/>
      <c r="AF8" s="231"/>
    </row>
    <row r="9" spans="2:32" ht="15" customHeight="1" x14ac:dyDescent="0.45">
      <c r="B9" s="37" t="s">
        <v>176</v>
      </c>
      <c r="C9" s="238">
        <v>-384.27824335000014</v>
      </c>
      <c r="D9" s="238">
        <v>0</v>
      </c>
      <c r="E9" s="238">
        <v>-14.387965835499999</v>
      </c>
      <c r="F9" s="238">
        <v>0</v>
      </c>
      <c r="G9" s="238">
        <v>-0.97394006754709694</v>
      </c>
      <c r="H9" s="238">
        <v>-194.67331924702012</v>
      </c>
      <c r="I9" s="238">
        <v>594.3134685000673</v>
      </c>
      <c r="J9" s="238">
        <v>0</v>
      </c>
      <c r="L9" s="37" t="s">
        <v>176</v>
      </c>
      <c r="M9" s="238">
        <v>-1040.5469998900001</v>
      </c>
      <c r="N9" s="238">
        <v>0</v>
      </c>
      <c r="O9" s="238">
        <v>-103.16985881550001</v>
      </c>
      <c r="P9" s="238">
        <v>0</v>
      </c>
      <c r="Q9" s="238">
        <v>-3.3942506676452466</v>
      </c>
      <c r="R9" s="238">
        <v>-540.70747221615102</v>
      </c>
      <c r="S9" s="238">
        <v>1687.8185815892962</v>
      </c>
      <c r="T9" s="238">
        <v>0</v>
      </c>
      <c r="W9" s="225"/>
      <c r="AF9" s="225"/>
    </row>
    <row r="10" spans="2:32" s="96" customFormat="1" ht="15" customHeight="1" x14ac:dyDescent="0.45">
      <c r="B10" s="20" t="s">
        <v>177</v>
      </c>
      <c r="C10" s="31">
        <v>27242.351983576111</v>
      </c>
      <c r="D10" s="31">
        <v>21539.350743173294</v>
      </c>
      <c r="E10" s="31">
        <v>4241.6907553787742</v>
      </c>
      <c r="F10" s="31">
        <v>2870.1828247207663</v>
      </c>
      <c r="G10" s="31">
        <v>2950.5460217479767</v>
      </c>
      <c r="H10" s="31">
        <v>3768.6065656309761</v>
      </c>
      <c r="I10" s="31">
        <v>0</v>
      </c>
      <c r="J10" s="31">
        <v>62612.728894227897</v>
      </c>
      <c r="L10" s="20" t="s">
        <v>177</v>
      </c>
      <c r="M10" s="237">
        <v>76305.444168762129</v>
      </c>
      <c r="N10" s="237">
        <v>57465.032082153819</v>
      </c>
      <c r="O10" s="237">
        <v>12460.098744120236</v>
      </c>
      <c r="P10" s="237">
        <v>6721.2998599109114</v>
      </c>
      <c r="Q10" s="237">
        <v>8513.6496161836294</v>
      </c>
      <c r="R10" s="237">
        <v>10591.890730349482</v>
      </c>
      <c r="S10" s="237">
        <v>0</v>
      </c>
      <c r="T10" s="237">
        <v>172057.41520148021</v>
      </c>
      <c r="W10" s="232"/>
      <c r="AF10" s="232"/>
    </row>
    <row r="11" spans="2:32" ht="15" customHeight="1" x14ac:dyDescent="0.45">
      <c r="B11" s="37" t="s">
        <v>75</v>
      </c>
      <c r="C11" s="238">
        <v>6198.9992506958633</v>
      </c>
      <c r="D11" s="238">
        <v>3000.238833941441</v>
      </c>
      <c r="E11" s="238">
        <v>601.48769382872194</v>
      </c>
      <c r="F11" s="238">
        <v>-25.027155089903214</v>
      </c>
      <c r="G11" s="238">
        <v>187.97675210259047</v>
      </c>
      <c r="H11" s="238">
        <v>302.01742813004773</v>
      </c>
      <c r="I11" s="238">
        <v>0</v>
      </c>
      <c r="J11" s="238">
        <v>10265.692803608761</v>
      </c>
      <c r="L11" s="37" t="s">
        <v>75</v>
      </c>
      <c r="M11" s="238">
        <v>16657.027999827762</v>
      </c>
      <c r="N11" s="238">
        <v>8001.1421008439911</v>
      </c>
      <c r="O11" s="238">
        <v>1967.1655326425814</v>
      </c>
      <c r="P11" s="238">
        <v>-271.24297514851048</v>
      </c>
      <c r="Q11" s="238">
        <v>645.13520032426857</v>
      </c>
      <c r="R11" s="238">
        <v>712.22158501574143</v>
      </c>
      <c r="S11" s="238">
        <v>0</v>
      </c>
      <c r="T11" s="238">
        <v>27711.449443505833</v>
      </c>
      <c r="W11" s="225"/>
      <c r="AF11" s="225"/>
    </row>
    <row r="12" spans="2:32" s="230" customFormat="1" ht="15" customHeight="1" x14ac:dyDescent="0.5">
      <c r="B12" s="20" t="s">
        <v>85</v>
      </c>
      <c r="C12" s="31">
        <v>7078.0243848923274</v>
      </c>
      <c r="D12" s="31">
        <v>3495.0064590937923</v>
      </c>
      <c r="E12" s="31">
        <v>886.99523133391369</v>
      </c>
      <c r="F12" s="373">
        <v>223.85371932460239</v>
      </c>
      <c r="G12" s="31">
        <v>462.18414659100529</v>
      </c>
      <c r="H12" s="31">
        <v>537.53446035008051</v>
      </c>
      <c r="I12" s="31">
        <v>0</v>
      </c>
      <c r="J12" s="31">
        <v>12683.598401585723</v>
      </c>
      <c r="L12" s="20" t="s">
        <v>85</v>
      </c>
      <c r="M12" s="237">
        <v>19249.187717326826</v>
      </c>
      <c r="N12" s="237">
        <v>9361.5498525147323</v>
      </c>
      <c r="O12" s="237">
        <v>2766.7357338763318</v>
      </c>
      <c r="P12" s="237">
        <v>373.44410194438018</v>
      </c>
      <c r="Q12" s="237">
        <v>1387.0871142051849</v>
      </c>
      <c r="R12" s="237">
        <v>1376.374248661197</v>
      </c>
      <c r="S12" s="237">
        <v>0</v>
      </c>
      <c r="T12" s="237">
        <v>34514.378768528652</v>
      </c>
      <c r="W12" s="231"/>
      <c r="AF12" s="231"/>
    </row>
    <row r="13" spans="2:32" s="234" customFormat="1" ht="15" customHeight="1" x14ac:dyDescent="0.45">
      <c r="B13" s="233" t="s">
        <v>178</v>
      </c>
      <c r="C13" s="214">
        <v>0.25981693464497968</v>
      </c>
      <c r="D13" s="214">
        <v>0.16226145814545981</v>
      </c>
      <c r="E13" s="214">
        <v>0.20911360174221538</v>
      </c>
      <c r="F13" s="214">
        <v>7.7992843311777749E-2</v>
      </c>
      <c r="G13" s="214">
        <v>0.15664359856932375</v>
      </c>
      <c r="H13" s="214">
        <v>0.14263480440019913</v>
      </c>
      <c r="I13" s="214">
        <v>0</v>
      </c>
      <c r="J13" s="214">
        <v>0.20257220257900291</v>
      </c>
      <c r="L13" s="233" t="s">
        <v>178</v>
      </c>
      <c r="M13" s="214">
        <v>0.25226493243069337</v>
      </c>
      <c r="N13" s="214">
        <v>0.16290863353441037</v>
      </c>
      <c r="O13" s="214">
        <v>0.22204765714091307</v>
      </c>
      <c r="P13" s="214">
        <v>5.5561291673918871E-2</v>
      </c>
      <c r="Q13" s="214">
        <v>0.16292508815120435</v>
      </c>
      <c r="R13" s="214">
        <v>0.12994603925788265</v>
      </c>
      <c r="S13" s="214">
        <v>0</v>
      </c>
      <c r="T13" s="214">
        <v>0.20059803134966381</v>
      </c>
      <c r="W13" s="235"/>
      <c r="AF13" s="235"/>
    </row>
    <row r="14" spans="2:32" ht="15" customHeight="1" x14ac:dyDescent="0.45">
      <c r="B14" s="37" t="s">
        <v>179</v>
      </c>
      <c r="C14" s="238">
        <v>-7.6333141232011265E-2</v>
      </c>
      <c r="D14" s="238">
        <v>-1.9303400767967105E-7</v>
      </c>
      <c r="E14" s="238">
        <v>0</v>
      </c>
      <c r="F14" s="238">
        <v>2.3917683206576874</v>
      </c>
      <c r="G14" s="238">
        <v>3.2504790479339998</v>
      </c>
      <c r="H14" s="238">
        <v>14.957275585258001</v>
      </c>
      <c r="I14" s="238">
        <v>0</v>
      </c>
      <c r="J14" s="238">
        <v>20.523189619583668</v>
      </c>
      <c r="L14" s="37" t="s">
        <v>179</v>
      </c>
      <c r="M14" s="238">
        <v>7.5483670308409927</v>
      </c>
      <c r="N14" s="238">
        <v>1.6120429994771257E-5</v>
      </c>
      <c r="O14" s="238">
        <v>12.129337166191998</v>
      </c>
      <c r="P14" s="238">
        <v>18.128887368678726</v>
      </c>
      <c r="Q14" s="238">
        <v>5.890507119864</v>
      </c>
      <c r="R14" s="238">
        <v>39.765671334400004</v>
      </c>
      <c r="S14" s="238">
        <v>0</v>
      </c>
      <c r="T14" s="238">
        <v>83.462786140405711</v>
      </c>
      <c r="W14" s="225"/>
      <c r="AF14" s="225"/>
    </row>
    <row r="15" spans="2:32" ht="15" customHeight="1" x14ac:dyDescent="0.45">
      <c r="B15" s="37" t="s">
        <v>180</v>
      </c>
      <c r="C15" s="238">
        <v>879.1015754627939</v>
      </c>
      <c r="D15" s="238">
        <v>494.76762534538204</v>
      </c>
      <c r="E15" s="238">
        <v>285.50753750519198</v>
      </c>
      <c r="F15" s="238">
        <v>246.48910609384788</v>
      </c>
      <c r="G15" s="238">
        <v>270.95691544048105</v>
      </c>
      <c r="H15" s="238">
        <v>220.55964850967675</v>
      </c>
      <c r="I15" s="238">
        <v>0</v>
      </c>
      <c r="J15" s="238">
        <v>2397.3824083573736</v>
      </c>
      <c r="L15" s="37" t="s">
        <v>180</v>
      </c>
      <c r="M15" s="238">
        <v>2584.6114585927944</v>
      </c>
      <c r="N15" s="238">
        <v>1360.40773555031</v>
      </c>
      <c r="O15" s="238">
        <v>787.44086406755798</v>
      </c>
      <c r="P15" s="238">
        <v>626.55818972421196</v>
      </c>
      <c r="Q15" s="238">
        <v>736.06140676105258</v>
      </c>
      <c r="R15" s="238">
        <v>624.38688418648076</v>
      </c>
      <c r="S15" s="238">
        <v>0</v>
      </c>
      <c r="T15" s="238">
        <v>6719.4665388824087</v>
      </c>
      <c r="W15" s="225"/>
      <c r="AF15" s="225"/>
    </row>
    <row r="16" spans="2:32" ht="15" customHeight="1" x14ac:dyDescent="0.45">
      <c r="B16" s="37" t="s">
        <v>181</v>
      </c>
      <c r="C16" s="238">
        <v>-1097.2429321299996</v>
      </c>
      <c r="D16" s="238">
        <v>122.5898369537982</v>
      </c>
      <c r="E16" s="238">
        <v>31.082648287542018</v>
      </c>
      <c r="F16" s="238">
        <v>-129.57305619483895</v>
      </c>
      <c r="G16" s="238">
        <v>-46.439433346817516</v>
      </c>
      <c r="H16" s="238">
        <v>61.581755044735942</v>
      </c>
      <c r="I16" s="238">
        <v>0</v>
      </c>
      <c r="J16" s="238">
        <v>-1058.0011813855799</v>
      </c>
      <c r="L16" s="37" t="s">
        <v>181</v>
      </c>
      <c r="M16" s="238">
        <v>-2242.6683165500003</v>
      </c>
      <c r="N16" s="238">
        <v>279.31270365072407</v>
      </c>
      <c r="O16" s="238">
        <v>48.523990632870003</v>
      </c>
      <c r="P16" s="238">
        <v>-467.44313806875294</v>
      </c>
      <c r="Q16" s="238">
        <v>-111.65905414652852</v>
      </c>
      <c r="R16" s="238">
        <v>57.001335143163949</v>
      </c>
      <c r="S16" s="238">
        <v>0</v>
      </c>
      <c r="T16" s="238">
        <v>-2436.932479338524</v>
      </c>
      <c r="W16" s="225"/>
      <c r="AF16" s="225"/>
    </row>
    <row r="17" spans="2:32" ht="15" hidden="1" customHeight="1" x14ac:dyDescent="0.45">
      <c r="B17" s="37" t="s">
        <v>182</v>
      </c>
      <c r="C17" s="238">
        <v>-842.06464455000128</v>
      </c>
      <c r="D17" s="238">
        <v>-841.06464455000105</v>
      </c>
      <c r="E17" s="238">
        <v>-840.06464455000105</v>
      </c>
      <c r="F17" s="238">
        <v>-839.06464455000105</v>
      </c>
      <c r="G17" s="238">
        <v>-838.06464455000105</v>
      </c>
      <c r="H17" s="238">
        <v>-837.06464455000105</v>
      </c>
      <c r="I17" s="238">
        <v>-836.06464455000105</v>
      </c>
      <c r="J17" s="238">
        <v>-5873.4525118500078</v>
      </c>
      <c r="L17" s="37" t="s">
        <v>182</v>
      </c>
      <c r="M17" s="238">
        <v>205.04622999999998</v>
      </c>
      <c r="N17" s="238">
        <v>206.04623000000001</v>
      </c>
      <c r="O17" s="238">
        <v>207.04623000000001</v>
      </c>
      <c r="P17" s="238">
        <v>208.04623000000001</v>
      </c>
      <c r="Q17" s="238">
        <v>209.04623000000001</v>
      </c>
      <c r="R17" s="238">
        <v>210.04623000000001</v>
      </c>
      <c r="S17" s="238">
        <v>211.04623000000001</v>
      </c>
      <c r="T17" s="238">
        <v>212.04623000000001</v>
      </c>
      <c r="W17" s="225"/>
      <c r="AF17" s="225"/>
    </row>
    <row r="18" spans="2:32" ht="15" customHeight="1" x14ac:dyDescent="0.45">
      <c r="B18" s="37" t="s">
        <v>183</v>
      </c>
      <c r="C18" s="238">
        <v>118.096879</v>
      </c>
      <c r="D18" s="238">
        <v>0</v>
      </c>
      <c r="E18" s="238">
        <v>0</v>
      </c>
      <c r="F18" s="238">
        <v>0</v>
      </c>
      <c r="G18" s="238">
        <v>0</v>
      </c>
      <c r="H18" s="238">
        <v>0</v>
      </c>
      <c r="I18" s="238">
        <v>0</v>
      </c>
      <c r="J18" s="238">
        <v>118.096879</v>
      </c>
      <c r="L18" s="37" t="s">
        <v>183</v>
      </c>
      <c r="M18" s="238">
        <v>92.831038000000007</v>
      </c>
      <c r="N18" s="238">
        <v>0</v>
      </c>
      <c r="O18" s="238">
        <v>0</v>
      </c>
      <c r="P18" s="238">
        <v>0</v>
      </c>
      <c r="Q18" s="238">
        <v>0</v>
      </c>
      <c r="R18" s="238">
        <v>0</v>
      </c>
      <c r="S18" s="238">
        <v>0</v>
      </c>
      <c r="T18" s="238">
        <v>92.831038000000007</v>
      </c>
      <c r="W18" s="225"/>
      <c r="AF18" s="225"/>
    </row>
    <row r="19" spans="2:32" ht="15" customHeight="1" x14ac:dyDescent="0.45">
      <c r="B19" s="37" t="s">
        <v>184</v>
      </c>
      <c r="C19" s="238">
        <v>5219.8534418967793</v>
      </c>
      <c r="D19" s="238">
        <v>3122.8286708952346</v>
      </c>
      <c r="E19" s="238">
        <v>632.57034211626421</v>
      </c>
      <c r="F19" s="238">
        <v>-154.60021127680875</v>
      </c>
      <c r="G19" s="238">
        <v>141.5373187557729</v>
      </c>
      <c r="H19" s="238">
        <v>363.59893878383724</v>
      </c>
      <c r="I19" s="238">
        <v>0</v>
      </c>
      <c r="J19" s="238">
        <v>9325.7885011710787</v>
      </c>
      <c r="L19" s="37" t="s">
        <v>184</v>
      </c>
      <c r="M19" s="238">
        <v>14507.1909656143</v>
      </c>
      <c r="N19" s="238">
        <v>8280.4548044947151</v>
      </c>
      <c r="O19" s="238">
        <v>2015.6895232754518</v>
      </c>
      <c r="P19" s="238">
        <v>-738.68611321344827</v>
      </c>
      <c r="Q19" s="238">
        <v>533.47614617773991</v>
      </c>
      <c r="R19" s="238">
        <v>769.22267576347008</v>
      </c>
      <c r="S19" s="238">
        <v>0</v>
      </c>
      <c r="T19" s="238">
        <v>25367.348002112223</v>
      </c>
      <c r="W19" s="225"/>
      <c r="AF19" s="225"/>
    </row>
    <row r="20" spans="2:32" ht="13.5" customHeight="1" x14ac:dyDescent="0.45">
      <c r="B20" s="39"/>
      <c r="L20" s="33"/>
      <c r="M20" s="14"/>
      <c r="N20" s="14"/>
      <c r="O20" s="14"/>
      <c r="P20" s="14"/>
      <c r="Q20" s="14"/>
      <c r="R20" s="14"/>
      <c r="S20" s="14"/>
      <c r="T20" s="14"/>
      <c r="W20" s="225"/>
      <c r="AF20" s="225"/>
    </row>
    <row r="21" spans="2:32" s="230" customFormat="1" ht="15" customHeight="1" x14ac:dyDescent="0.5">
      <c r="B21" s="20" t="s">
        <v>185</v>
      </c>
      <c r="C21" s="237">
        <v>88230.628968575271</v>
      </c>
      <c r="D21" s="237">
        <v>112258.16120923594</v>
      </c>
      <c r="E21" s="237">
        <v>39722.136492404963</v>
      </c>
      <c r="F21" s="237">
        <v>11946.28408084215</v>
      </c>
      <c r="G21" s="237">
        <v>22463.149514675835</v>
      </c>
      <c r="H21" s="237">
        <v>14746.463569804104</v>
      </c>
      <c r="I21" s="237">
        <v>-11836.838821310406</v>
      </c>
      <c r="J21" s="237">
        <v>277529.98501422786</v>
      </c>
      <c r="L21" s="20" t="s">
        <v>185</v>
      </c>
      <c r="M21" s="237">
        <v>88230.628968575271</v>
      </c>
      <c r="N21" s="237">
        <v>112258.16120923594</v>
      </c>
      <c r="O21" s="237">
        <v>39722.136492404963</v>
      </c>
      <c r="P21" s="237">
        <v>11946.28408084215</v>
      </c>
      <c r="Q21" s="237">
        <v>22463.149514675835</v>
      </c>
      <c r="R21" s="237">
        <v>14746.463569804104</v>
      </c>
      <c r="S21" s="237">
        <v>-11836.838821310406</v>
      </c>
      <c r="T21" s="237">
        <v>277529.98501422786</v>
      </c>
      <c r="W21" s="231"/>
      <c r="AF21" s="231"/>
    </row>
    <row r="22" spans="2:32" ht="15" customHeight="1" x14ac:dyDescent="0.45">
      <c r="B22" s="37" t="s">
        <v>186</v>
      </c>
      <c r="C22" s="18">
        <v>10292.393037975207</v>
      </c>
      <c r="D22" s="18">
        <v>745.00545154351903</v>
      </c>
      <c r="E22" s="18">
        <v>0</v>
      </c>
      <c r="F22" s="18">
        <v>425.99085645473599</v>
      </c>
      <c r="G22" s="18">
        <v>0</v>
      </c>
      <c r="H22" s="18">
        <v>0</v>
      </c>
      <c r="I22" s="18">
        <v>0</v>
      </c>
      <c r="J22" s="18">
        <v>11463.389345973463</v>
      </c>
      <c r="L22" s="37" t="s">
        <v>186</v>
      </c>
      <c r="M22" s="238">
        <v>10292.393037975207</v>
      </c>
      <c r="N22" s="238">
        <v>745.00545154351903</v>
      </c>
      <c r="O22" s="238">
        <v>0</v>
      </c>
      <c r="P22" s="238">
        <v>425.99085645473599</v>
      </c>
      <c r="Q22" s="238">
        <v>0</v>
      </c>
      <c r="R22" s="238">
        <v>0</v>
      </c>
      <c r="S22" s="238">
        <v>0</v>
      </c>
      <c r="T22" s="238">
        <v>11463.389345973463</v>
      </c>
      <c r="W22" s="225"/>
      <c r="AF22" s="225"/>
    </row>
    <row r="23" spans="2:32" ht="15" customHeight="1" x14ac:dyDescent="0.45">
      <c r="B23" s="37" t="s">
        <v>187</v>
      </c>
      <c r="C23" s="238">
        <v>96294.088311284548</v>
      </c>
      <c r="D23" s="238">
        <v>38239.938795743314</v>
      </c>
      <c r="E23" s="238">
        <v>10588.940831769842</v>
      </c>
      <c r="F23" s="238">
        <v>1645.1612704782042</v>
      </c>
      <c r="G23" s="238">
        <v>5880.3929340447276</v>
      </c>
      <c r="H23" s="238">
        <v>6721.9259722063453</v>
      </c>
      <c r="I23" s="238">
        <v>-43385.583741812618</v>
      </c>
      <c r="J23" s="238">
        <v>115984.86437371437</v>
      </c>
      <c r="L23" s="37" t="s">
        <v>187</v>
      </c>
      <c r="M23" s="238">
        <v>96294.088311284548</v>
      </c>
      <c r="N23" s="238">
        <v>38239.938795743314</v>
      </c>
      <c r="O23" s="238">
        <v>10588.940831769842</v>
      </c>
      <c r="P23" s="238">
        <v>1645.1612704782042</v>
      </c>
      <c r="Q23" s="238">
        <v>5880.3929340447276</v>
      </c>
      <c r="R23" s="238">
        <v>6721.9259722063453</v>
      </c>
      <c r="S23" s="238">
        <v>-43385.583741812618</v>
      </c>
      <c r="T23" s="238">
        <v>115984.86437371436</v>
      </c>
      <c r="W23" s="225"/>
      <c r="AF23" s="225"/>
    </row>
    <row r="24" spans="2:32" ht="15" customHeight="1" x14ac:dyDescent="0.45">
      <c r="B24" s="37" t="s">
        <v>188</v>
      </c>
      <c r="C24" s="18">
        <v>6041.4384630000013</v>
      </c>
      <c r="D24" s="18">
        <v>1798.8966969999999</v>
      </c>
      <c r="E24" s="18">
        <v>771.93965200000002</v>
      </c>
      <c r="F24" s="18">
        <v>439.506708</v>
      </c>
      <c r="G24" s="18">
        <v>552.00942799999996</v>
      </c>
      <c r="H24" s="18">
        <v>849.70592099999999</v>
      </c>
      <c r="I24" s="18">
        <v>0</v>
      </c>
      <c r="J24" s="18">
        <v>10453.496869000002</v>
      </c>
      <c r="L24" s="37" t="s">
        <v>188</v>
      </c>
      <c r="M24" s="238">
        <v>6041.4384630000013</v>
      </c>
      <c r="N24" s="238">
        <v>1798.8966969999999</v>
      </c>
      <c r="O24" s="238">
        <v>771.93965200000002</v>
      </c>
      <c r="P24" s="238">
        <v>439.506708</v>
      </c>
      <c r="Q24" s="238">
        <v>552.00942799999996</v>
      </c>
      <c r="R24" s="238">
        <v>849.70592099999999</v>
      </c>
      <c r="S24" s="238">
        <v>0</v>
      </c>
      <c r="T24" s="238">
        <v>10453.496869000001</v>
      </c>
      <c r="W24" s="225"/>
      <c r="AF24" s="225"/>
    </row>
    <row r="25" spans="2:32" ht="5.15" customHeight="1" x14ac:dyDescent="0.45">
      <c r="B25" s="36"/>
      <c r="L25" s="36"/>
      <c r="W25" s="225"/>
      <c r="AF25" s="225"/>
    </row>
    <row r="26" spans="2:32" ht="20" customHeight="1" x14ac:dyDescent="0.45">
      <c r="B26" s="424" t="s">
        <v>209</v>
      </c>
      <c r="C26" s="425"/>
      <c r="D26" s="425"/>
      <c r="E26" s="425"/>
      <c r="F26" s="425"/>
      <c r="G26" s="425"/>
      <c r="H26" s="425"/>
      <c r="I26" s="425"/>
      <c r="J26" s="425"/>
      <c r="L26" s="424" t="s">
        <v>189</v>
      </c>
      <c r="M26" s="425"/>
      <c r="N26" s="425"/>
      <c r="O26" s="425"/>
      <c r="P26" s="425"/>
      <c r="Q26" s="425"/>
      <c r="R26" s="425"/>
      <c r="S26" s="425"/>
      <c r="T26" s="425"/>
      <c r="W26" s="225"/>
      <c r="AF26" s="225"/>
    </row>
    <row r="27" spans="2:32" ht="17" customHeight="1" x14ac:dyDescent="0.45">
      <c r="B27" s="344" t="s">
        <v>207</v>
      </c>
      <c r="C27" s="343"/>
      <c r="D27" s="343"/>
      <c r="E27" s="343"/>
      <c r="F27" s="343"/>
      <c r="G27" s="343"/>
      <c r="H27" s="343"/>
      <c r="I27" s="343"/>
      <c r="J27" s="343"/>
      <c r="L27" s="344" t="s">
        <v>208</v>
      </c>
      <c r="M27" s="372"/>
      <c r="N27" s="372"/>
      <c r="O27" s="372"/>
      <c r="P27" s="372"/>
      <c r="Q27" s="372"/>
      <c r="R27" s="372"/>
      <c r="S27" s="372"/>
      <c r="T27" s="372"/>
      <c r="W27" s="225"/>
      <c r="AF27" s="225"/>
    </row>
    <row r="28" spans="2:32" ht="20" customHeight="1" x14ac:dyDescent="0.45">
      <c r="M28" s="236"/>
      <c r="N28" s="236"/>
      <c r="O28" s="236"/>
      <c r="P28" s="236"/>
      <c r="Q28" s="236"/>
      <c r="R28" s="236"/>
      <c r="S28" s="236"/>
      <c r="T28" s="236"/>
      <c r="W28" s="225"/>
      <c r="AF28" s="225"/>
    </row>
    <row r="29" spans="2:32" ht="22.5" x14ac:dyDescent="0.45">
      <c r="B29" s="423"/>
      <c r="C29" s="423"/>
      <c r="D29" s="423"/>
      <c r="E29" s="423"/>
      <c r="F29" s="423"/>
      <c r="G29" s="423"/>
      <c r="H29" s="423"/>
      <c r="I29" s="423"/>
      <c r="J29" s="423"/>
      <c r="M29" s="236"/>
      <c r="N29" s="236"/>
      <c r="O29" s="236"/>
      <c r="P29" s="236"/>
      <c r="Q29" s="236"/>
      <c r="R29" s="236"/>
      <c r="S29" s="236"/>
      <c r="T29" s="236"/>
      <c r="W29" s="225"/>
      <c r="AF29" s="225"/>
    </row>
    <row r="30" spans="2:32" ht="22.5" x14ac:dyDescent="0.45">
      <c r="B30" s="423"/>
      <c r="C30" s="423"/>
      <c r="D30" s="423"/>
      <c r="E30" s="423"/>
      <c r="F30" s="423"/>
      <c r="G30" s="423"/>
      <c r="H30" s="423"/>
      <c r="I30" s="423"/>
      <c r="J30" s="423"/>
      <c r="M30" s="87"/>
      <c r="N30" s="87"/>
      <c r="O30" s="87"/>
      <c r="P30" s="87"/>
      <c r="Q30" s="87"/>
      <c r="R30" s="87"/>
      <c r="S30" s="87"/>
      <c r="T30" s="87"/>
      <c r="W30" s="225"/>
      <c r="AF30" s="225"/>
    </row>
  </sheetData>
  <mergeCells count="10">
    <mergeCell ref="B1:J1"/>
    <mergeCell ref="L1:T1"/>
    <mergeCell ref="C3:G3"/>
    <mergeCell ref="H3:H4"/>
    <mergeCell ref="M3:Q3"/>
    <mergeCell ref="R3:R4"/>
    <mergeCell ref="B29:J29"/>
    <mergeCell ref="B30:J30"/>
    <mergeCell ref="B26:J26"/>
    <mergeCell ref="L26:T2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6C402-CE9F-4A51-AFE4-0EC0213E9BB4}">
  <dimension ref="B2:U26"/>
  <sheetViews>
    <sheetView workbookViewId="0">
      <selection activeCell="B5" sqref="B5"/>
    </sheetView>
  </sheetViews>
  <sheetFormatPr defaultColWidth="9.1796875" defaultRowHeight="14.5" x14ac:dyDescent="0.35"/>
  <cols>
    <col min="1" max="1" width="9.1796875" style="34"/>
    <col min="2" max="2" width="53.453125" style="34" customWidth="1"/>
    <col min="3" max="3" width="9" style="34" bestFit="1" customWidth="1"/>
    <col min="4" max="4" width="9.54296875" style="34" bestFit="1" customWidth="1"/>
    <col min="5" max="5" width="7.453125" style="34" bestFit="1" customWidth="1"/>
    <col min="6" max="6" width="11.81640625" style="34" bestFit="1" customWidth="1"/>
    <col min="7" max="7" width="10.54296875" style="34" bestFit="1" customWidth="1"/>
    <col min="8" max="8" width="19.453125" style="34" bestFit="1" customWidth="1"/>
    <col min="9" max="9" width="16.7265625" style="34" bestFit="1" customWidth="1"/>
    <col min="10" max="10" width="8.453125" style="34" bestFit="1" customWidth="1"/>
    <col min="11" max="11" width="9.1796875" style="34" bestFit="1" customWidth="1"/>
    <col min="12" max="12" width="52.26953125" style="34" customWidth="1"/>
    <col min="13" max="13" width="8.1796875" style="34" bestFit="1" customWidth="1"/>
    <col min="14" max="14" width="8.7265625" style="34" bestFit="1" customWidth="1"/>
    <col min="15" max="15" width="7.26953125" style="34" bestFit="1" customWidth="1"/>
    <col min="16" max="16" width="10.7265625" style="34" bestFit="1" customWidth="1"/>
    <col min="17" max="17" width="9.453125" style="34" bestFit="1" customWidth="1"/>
    <col min="18" max="18" width="18" style="34" bestFit="1" customWidth="1"/>
    <col min="19" max="19" width="15.1796875" style="34" bestFit="1" customWidth="1"/>
    <col min="20" max="20" width="8.453125" style="34" bestFit="1" customWidth="1"/>
    <col min="21" max="16384" width="9.1796875" style="34"/>
  </cols>
  <sheetData>
    <row r="2" spans="2:21" ht="22.5" x14ac:dyDescent="0.45">
      <c r="B2" s="419" t="s">
        <v>193</v>
      </c>
      <c r="C2" s="419"/>
      <c r="D2" s="419"/>
      <c r="E2" s="419"/>
      <c r="F2" s="419"/>
      <c r="G2" s="419"/>
      <c r="H2" s="419"/>
      <c r="I2" s="419"/>
      <c r="J2" s="419"/>
      <c r="L2" s="419" t="s">
        <v>194</v>
      </c>
      <c r="M2" s="419"/>
      <c r="N2" s="419"/>
      <c r="O2" s="419"/>
      <c r="P2" s="419"/>
      <c r="Q2" s="419"/>
      <c r="R2" s="419"/>
      <c r="S2" s="419"/>
      <c r="T2" s="419"/>
    </row>
    <row r="3" spans="2:21" ht="22.5" x14ac:dyDescent="0.45">
      <c r="B3" s="43"/>
      <c r="C3" s="43"/>
      <c r="D3" s="43"/>
      <c r="E3" s="43"/>
      <c r="F3" s="43"/>
      <c r="G3" s="43"/>
      <c r="H3" s="43"/>
      <c r="I3" s="43"/>
      <c r="J3" s="43"/>
      <c r="L3" s="43"/>
      <c r="M3" s="43"/>
      <c r="N3" s="43"/>
      <c r="O3" s="43"/>
      <c r="P3" s="43"/>
      <c r="Q3" s="43"/>
      <c r="R3" s="43"/>
      <c r="S3" s="43"/>
      <c r="T3" s="43"/>
    </row>
    <row r="4" spans="2:21" ht="15.75" customHeight="1" x14ac:dyDescent="0.35">
      <c r="C4" s="420" t="s">
        <v>165</v>
      </c>
      <c r="D4" s="420"/>
      <c r="E4" s="420"/>
      <c r="F4" s="420"/>
      <c r="G4" s="420"/>
      <c r="H4" s="421" t="s">
        <v>190</v>
      </c>
      <c r="I4" s="45"/>
      <c r="J4" s="45"/>
      <c r="M4" s="420" t="s">
        <v>165</v>
      </c>
      <c r="N4" s="420"/>
      <c r="O4" s="420"/>
      <c r="P4" s="420"/>
      <c r="Q4" s="420"/>
      <c r="R4" s="422" t="s">
        <v>190</v>
      </c>
    </row>
    <row r="5" spans="2:21" ht="32.25" customHeight="1" x14ac:dyDescent="0.35">
      <c r="C5" s="38" t="s">
        <v>166</v>
      </c>
      <c r="D5" s="38" t="s">
        <v>191</v>
      </c>
      <c r="E5" s="38" t="s">
        <v>168</v>
      </c>
      <c r="F5" s="38" t="s">
        <v>169</v>
      </c>
      <c r="G5" s="38" t="s">
        <v>170</v>
      </c>
      <c r="H5" s="421"/>
      <c r="I5" s="38" t="s">
        <v>171</v>
      </c>
      <c r="J5" s="38" t="s">
        <v>172</v>
      </c>
      <c r="M5" s="29" t="s">
        <v>166</v>
      </c>
      <c r="N5" s="29" t="s">
        <v>191</v>
      </c>
      <c r="O5" s="29" t="s">
        <v>168</v>
      </c>
      <c r="P5" s="29" t="s">
        <v>169</v>
      </c>
      <c r="Q5" s="29" t="s">
        <v>170</v>
      </c>
      <c r="R5" s="422"/>
      <c r="S5" s="29" t="s">
        <v>171</v>
      </c>
      <c r="T5" s="29" t="s">
        <v>172</v>
      </c>
    </row>
    <row r="6" spans="2:21" ht="15.5" x14ac:dyDescent="0.35">
      <c r="B6" s="44"/>
      <c r="L6" s="44"/>
    </row>
    <row r="7" spans="2:21" x14ac:dyDescent="0.35">
      <c r="B7" s="20" t="s">
        <v>174</v>
      </c>
      <c r="C7" s="30">
        <v>314.24136166318544</v>
      </c>
      <c r="D7" s="30">
        <v>112.1625995503</v>
      </c>
      <c r="E7" s="30">
        <v>83.718458645219997</v>
      </c>
      <c r="F7" s="30">
        <v>44.419347160441973</v>
      </c>
      <c r="G7" s="30">
        <v>39.750122130046243</v>
      </c>
      <c r="H7" s="30"/>
      <c r="I7" s="30"/>
      <c r="J7" s="30">
        <v>594.29188914919371</v>
      </c>
      <c r="K7" s="46"/>
      <c r="L7" s="20" t="s">
        <v>174</v>
      </c>
      <c r="M7" s="30">
        <v>1321.983812843047</v>
      </c>
      <c r="N7" s="30">
        <v>447.9</v>
      </c>
      <c r="O7" s="30">
        <v>303.00986830912001</v>
      </c>
      <c r="P7" s="30">
        <v>152.30295710567259</v>
      </c>
      <c r="Q7" s="30">
        <v>146.88732301288479</v>
      </c>
      <c r="R7" s="30"/>
      <c r="S7" s="30"/>
      <c r="T7" s="30">
        <v>2372.0839612707246</v>
      </c>
      <c r="U7" s="46"/>
    </row>
    <row r="8" spans="2:21" ht="15.5" x14ac:dyDescent="0.35">
      <c r="B8" s="48"/>
      <c r="K8" s="46"/>
      <c r="L8" s="44"/>
      <c r="U8" s="46"/>
    </row>
    <row r="9" spans="2:21" x14ac:dyDescent="0.35">
      <c r="B9" s="20" t="s">
        <v>175</v>
      </c>
      <c r="C9" s="31">
        <v>20752.643886964044</v>
      </c>
      <c r="D9" s="31">
        <v>21035.630700034297</v>
      </c>
      <c r="E9" s="31">
        <v>4397.7489185479099</v>
      </c>
      <c r="F9" s="31">
        <v>2241.6385734841219</v>
      </c>
      <c r="G9" s="31">
        <v>3215.1144089408031</v>
      </c>
      <c r="H9" s="31">
        <v>3732.2001558271554</v>
      </c>
      <c r="I9" s="31">
        <v>-564.3324719541871</v>
      </c>
      <c r="J9" s="31">
        <v>54810.644171844157</v>
      </c>
      <c r="K9" s="46"/>
      <c r="L9" s="20" t="s">
        <v>175</v>
      </c>
      <c r="M9" s="31">
        <v>84040.781391197917</v>
      </c>
      <c r="N9" s="31">
        <v>75107.034301678723</v>
      </c>
      <c r="O9" s="31">
        <v>16270.489283492387</v>
      </c>
      <c r="P9" s="31">
        <v>10130.263688888646</v>
      </c>
      <c r="Q9" s="31">
        <v>12286.911829832634</v>
      </c>
      <c r="R9" s="31">
        <v>14116.921818766508</v>
      </c>
      <c r="S9" s="31">
        <v>-1991.1565706847227</v>
      </c>
      <c r="T9" s="31">
        <v>209961.2457431721</v>
      </c>
      <c r="U9" s="46"/>
    </row>
    <row r="10" spans="2:21" x14ac:dyDescent="0.35">
      <c r="B10" s="37" t="s">
        <v>176</v>
      </c>
      <c r="C10" s="18">
        <v>-272.96476733000009</v>
      </c>
      <c r="D10" s="18">
        <v>0</v>
      </c>
      <c r="E10" s="18">
        <v>-46.307465108999999</v>
      </c>
      <c r="F10" s="18">
        <v>0</v>
      </c>
      <c r="G10" s="18">
        <v>-5.9977765471290043</v>
      </c>
      <c r="H10" s="18">
        <v>-239.06246296805801</v>
      </c>
      <c r="I10" s="18">
        <v>564.3324719541871</v>
      </c>
      <c r="J10" s="18">
        <v>7.2759576141834261E-14</v>
      </c>
      <c r="K10" s="46"/>
      <c r="L10" s="37" t="s">
        <v>176</v>
      </c>
      <c r="M10" s="18">
        <v>-1105.2143305500001</v>
      </c>
      <c r="N10" s="18">
        <v>0</v>
      </c>
      <c r="O10" s="18">
        <v>-121.43723921859973</v>
      </c>
      <c r="P10" s="18">
        <v>0</v>
      </c>
      <c r="Q10" s="18">
        <v>-11.969341886342619</v>
      </c>
      <c r="R10" s="18">
        <v>-752.53565902977994</v>
      </c>
      <c r="S10" s="18">
        <v>1991.1565706847227</v>
      </c>
      <c r="T10" s="18">
        <v>2.473825588822365E-13</v>
      </c>
      <c r="U10" s="46"/>
    </row>
    <row r="11" spans="2:21" x14ac:dyDescent="0.35">
      <c r="B11" s="20" t="s">
        <v>177</v>
      </c>
      <c r="C11" s="41">
        <v>20479.679119634045</v>
      </c>
      <c r="D11" s="41">
        <v>21035.630700034297</v>
      </c>
      <c r="E11" s="41">
        <v>4351.4414534389098</v>
      </c>
      <c r="F11" s="41">
        <v>2241.6385734841219</v>
      </c>
      <c r="G11" s="41">
        <v>3209.1166323936732</v>
      </c>
      <c r="H11" s="41">
        <v>3493.1376928590967</v>
      </c>
      <c r="I11" s="41">
        <v>0</v>
      </c>
      <c r="J11" s="41">
        <v>54810.644171844157</v>
      </c>
      <c r="K11" s="46"/>
      <c r="L11" s="20" t="s">
        <v>177</v>
      </c>
      <c r="M11" s="31">
        <v>82935.567060647925</v>
      </c>
      <c r="N11" s="31">
        <v>75107.034301678723</v>
      </c>
      <c r="O11" s="31">
        <v>16149.052044273787</v>
      </c>
      <c r="P11" s="31">
        <v>10130.263688888646</v>
      </c>
      <c r="Q11" s="31">
        <v>12274.942487946291</v>
      </c>
      <c r="R11" s="31">
        <v>13364.386159736729</v>
      </c>
      <c r="S11" s="31">
        <v>0</v>
      </c>
      <c r="T11" s="31">
        <v>209961.2457431721</v>
      </c>
      <c r="U11" s="46"/>
    </row>
    <row r="12" spans="2:21" x14ac:dyDescent="0.35">
      <c r="B12" s="37" t="s">
        <v>75</v>
      </c>
      <c r="C12" s="18">
        <v>3717.3674516967722</v>
      </c>
      <c r="D12" s="18">
        <v>2533.4112290825128</v>
      </c>
      <c r="E12" s="18">
        <v>784.67106577524282</v>
      </c>
      <c r="F12" s="18">
        <v>240.73233382667053</v>
      </c>
      <c r="G12" s="18">
        <v>328.27740001895393</v>
      </c>
      <c r="H12" s="18">
        <v>154.17930904207412</v>
      </c>
      <c r="I12" s="18">
        <v>0</v>
      </c>
      <c r="J12" s="18">
        <v>7758.6387894422223</v>
      </c>
      <c r="K12" s="46"/>
      <c r="L12" s="37" t="s">
        <v>75</v>
      </c>
      <c r="M12" s="18">
        <v>16838.631644757883</v>
      </c>
      <c r="N12" s="18">
        <v>8731.2056185794008</v>
      </c>
      <c r="O12" s="18">
        <v>2551.6345736895883</v>
      </c>
      <c r="P12" s="18">
        <v>1142.1986024689872</v>
      </c>
      <c r="Q12" s="18">
        <v>1026.9398858630573</v>
      </c>
      <c r="R12" s="18">
        <v>296.63992913479785</v>
      </c>
      <c r="S12" s="18">
        <v>0</v>
      </c>
      <c r="T12" s="18">
        <v>30587.250254493709</v>
      </c>
      <c r="U12" s="46"/>
    </row>
    <row r="13" spans="2:21" x14ac:dyDescent="0.35">
      <c r="B13" s="20" t="s">
        <v>85</v>
      </c>
      <c r="C13" s="31">
        <v>4473.6004930436347</v>
      </c>
      <c r="D13" s="31">
        <v>3087.7490620552562</v>
      </c>
      <c r="E13" s="31">
        <v>1058.4861513843732</v>
      </c>
      <c r="F13" s="31">
        <v>376.11302005303071</v>
      </c>
      <c r="G13" s="31">
        <v>585.02319890304</v>
      </c>
      <c r="H13" s="31">
        <v>402.39335291259351</v>
      </c>
      <c r="I13" s="31">
        <v>0</v>
      </c>
      <c r="J13" s="31">
        <v>9983.3652783519319</v>
      </c>
      <c r="K13" s="46"/>
      <c r="L13" s="20" t="s">
        <v>85</v>
      </c>
      <c r="M13" s="31">
        <v>19896.094103741321</v>
      </c>
      <c r="N13" s="31">
        <v>11025.057689166877</v>
      </c>
      <c r="O13" s="31">
        <v>3693.2270750060188</v>
      </c>
      <c r="P13" s="31">
        <v>1814.9405053848513</v>
      </c>
      <c r="Q13" s="31">
        <v>2051.1720728662694</v>
      </c>
      <c r="R13" s="31">
        <v>1141.4573785788609</v>
      </c>
      <c r="S13" s="31">
        <v>0</v>
      </c>
      <c r="T13" s="31">
        <v>39621.948824744199</v>
      </c>
      <c r="U13" s="46"/>
    </row>
    <row r="14" spans="2:21" x14ac:dyDescent="0.35">
      <c r="B14" s="42" t="s">
        <v>178</v>
      </c>
      <c r="C14" s="40">
        <f>+C13/C9</f>
        <v>0.21556773765359921</v>
      </c>
      <c r="D14" s="40">
        <f t="shared" ref="D14:J14" si="0">+D13/D9</f>
        <v>0.14678661676876756</v>
      </c>
      <c r="E14" s="40">
        <f t="shared" si="0"/>
        <v>0.24068817274222062</v>
      </c>
      <c r="F14" s="40">
        <f t="shared" si="0"/>
        <v>0.16778486260095346</v>
      </c>
      <c r="G14" s="40">
        <f t="shared" si="0"/>
        <v>0.18196030513756176</v>
      </c>
      <c r="H14" s="40">
        <f t="shared" si="0"/>
        <v>0.10781665937297845</v>
      </c>
      <c r="I14" s="40">
        <f t="shared" si="0"/>
        <v>0</v>
      </c>
      <c r="J14" s="40">
        <f t="shared" si="0"/>
        <v>0.18214281968757295</v>
      </c>
      <c r="K14" s="46"/>
      <c r="L14" s="42" t="s">
        <v>178</v>
      </c>
      <c r="M14" s="32">
        <f>+M13/M9</f>
        <v>0.2367433259708501</v>
      </c>
      <c r="N14" s="32">
        <f t="shared" ref="N14" si="1">+N13/N9</f>
        <v>0.14679127982717399</v>
      </c>
      <c r="O14" s="32">
        <f t="shared" ref="O14" si="2">+O13/O9</f>
        <v>0.22698930626217065</v>
      </c>
      <c r="P14" s="32">
        <f t="shared" ref="P14" si="3">+P13/P9</f>
        <v>0.17916024312136752</v>
      </c>
      <c r="Q14" s="32">
        <f t="shared" ref="Q14" si="4">+Q13/Q9</f>
        <v>0.16693959403908326</v>
      </c>
      <c r="R14" s="32">
        <f t="shared" ref="R14" si="5">+R13/R9</f>
        <v>8.0857384721182646E-2</v>
      </c>
      <c r="S14" s="32">
        <f t="shared" ref="S14" si="6">+S13/S9</f>
        <v>0</v>
      </c>
      <c r="T14" s="32">
        <f t="shared" ref="T14" si="7">+T13/T9</f>
        <v>0.18871077224037044</v>
      </c>
      <c r="U14" s="46"/>
    </row>
    <row r="15" spans="2:21" x14ac:dyDescent="0.35">
      <c r="B15" s="37" t="s">
        <v>179</v>
      </c>
      <c r="C15" s="18">
        <v>-12.271397363759533</v>
      </c>
      <c r="D15" s="18">
        <v>-30.56967066735195</v>
      </c>
      <c r="E15" s="18">
        <v>6.6893640866200004</v>
      </c>
      <c r="F15" s="18">
        <v>-2.3217891715990482</v>
      </c>
      <c r="G15" s="18">
        <v>1.4763906684679997</v>
      </c>
      <c r="H15" s="18">
        <v>33.777558297783997</v>
      </c>
      <c r="I15" s="18">
        <v>0</v>
      </c>
      <c r="J15" s="18">
        <v>-3.2195441498385335</v>
      </c>
      <c r="K15" s="46"/>
      <c r="L15" s="37" t="s">
        <v>179</v>
      </c>
      <c r="M15" s="18">
        <v>33.824150823439965</v>
      </c>
      <c r="N15" s="18">
        <v>-30.169237300334963</v>
      </c>
      <c r="O15" s="18">
        <v>27.880616459400997</v>
      </c>
      <c r="P15" s="18">
        <v>14.888178314559994</v>
      </c>
      <c r="Q15" s="18">
        <v>5.5598189382024996</v>
      </c>
      <c r="R15" s="18">
        <v>40.182085422520998</v>
      </c>
      <c r="S15" s="18">
        <v>0</v>
      </c>
      <c r="T15" s="18">
        <v>92.165612657789495</v>
      </c>
      <c r="U15" s="46"/>
    </row>
    <row r="16" spans="2:21" x14ac:dyDescent="0.35">
      <c r="B16" s="37" t="s">
        <v>180</v>
      </c>
      <c r="C16" s="18">
        <v>768.504438670632</v>
      </c>
      <c r="D16" s="18">
        <v>584.907503640095</v>
      </c>
      <c r="E16" s="18">
        <v>267.12572152251016</v>
      </c>
      <c r="F16" s="18">
        <v>137.70247539795912</v>
      </c>
      <c r="G16" s="18">
        <v>255.26940821561789</v>
      </c>
      <c r="H16" s="18">
        <v>214.43648561273491</v>
      </c>
      <c r="I16" s="18">
        <v>0</v>
      </c>
      <c r="J16" s="18">
        <v>2227.9460330595493</v>
      </c>
      <c r="K16" s="46"/>
      <c r="L16" s="37" t="s">
        <v>180</v>
      </c>
      <c r="M16" s="18">
        <v>3023.6383080700016</v>
      </c>
      <c r="N16" s="18">
        <v>2324.0213078878096</v>
      </c>
      <c r="O16" s="18">
        <v>1113.7118848570292</v>
      </c>
      <c r="P16" s="18">
        <v>657.85372460130418</v>
      </c>
      <c r="Q16" s="18">
        <v>1018.6723680650098</v>
      </c>
      <c r="R16" s="18">
        <v>804.63536411154178</v>
      </c>
      <c r="S16" s="18">
        <v>0</v>
      </c>
      <c r="T16" s="18">
        <v>8942.5329575926953</v>
      </c>
      <c r="U16" s="46"/>
    </row>
    <row r="17" spans="2:21" x14ac:dyDescent="0.35">
      <c r="B17" s="37" t="s">
        <v>181</v>
      </c>
      <c r="C17" s="18">
        <v>-753.54257376037424</v>
      </c>
      <c r="D17" s="18">
        <v>-13.532699765400903</v>
      </c>
      <c r="E17" s="18">
        <v>18.748225984449032</v>
      </c>
      <c r="F17" s="18">
        <v>-25.16038043076999</v>
      </c>
      <c r="G17" s="18">
        <v>-51.55465515430302</v>
      </c>
      <c r="H17" s="18">
        <v>-10.971037523933045</v>
      </c>
      <c r="I17" s="18">
        <v>0</v>
      </c>
      <c r="J17" s="18">
        <v>-836.01312065033289</v>
      </c>
      <c r="K17" s="46"/>
      <c r="L17" s="37" t="s">
        <v>181</v>
      </c>
      <c r="M17" s="18">
        <v>-2415.9892542798902</v>
      </c>
      <c r="N17" s="18">
        <v>-404.41213588923489</v>
      </c>
      <c r="O17" s="18">
        <v>-138.69679935117949</v>
      </c>
      <c r="P17" s="18">
        <v>-388.90799747748406</v>
      </c>
      <c r="Q17" s="18">
        <v>-134.43779306853452</v>
      </c>
      <c r="R17" s="18">
        <v>-24.017232292789036</v>
      </c>
      <c r="S17" s="18">
        <v>0</v>
      </c>
      <c r="T17" s="18">
        <v>-3506.4612123591128</v>
      </c>
      <c r="U17" s="46"/>
    </row>
    <row r="18" spans="2:21" x14ac:dyDescent="0.35">
      <c r="B18" s="37" t="s">
        <v>183</v>
      </c>
      <c r="C18" s="18">
        <v>100.77149088383374</v>
      </c>
      <c r="D18" s="18">
        <v>7.3659373114319999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108.1374281952657</v>
      </c>
      <c r="K18" s="46"/>
      <c r="L18" s="37" t="s">
        <v>183</v>
      </c>
      <c r="M18" s="18">
        <v>405.51843603000003</v>
      </c>
      <c r="N18" s="18">
        <v>7.3659373114319999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412.88437334143202</v>
      </c>
      <c r="U18" s="46"/>
    </row>
    <row r="19" spans="2:21" x14ac:dyDescent="0.35">
      <c r="B19" s="37" t="s">
        <v>184</v>
      </c>
      <c r="C19" s="18">
        <v>2937.5278891190833</v>
      </c>
      <c r="D19" s="18">
        <v>2654.3129466285427</v>
      </c>
      <c r="E19" s="18">
        <v>803.41929175969187</v>
      </c>
      <c r="F19" s="18">
        <v>215.57195339360774</v>
      </c>
      <c r="G19" s="18">
        <v>276.72274717930702</v>
      </c>
      <c r="H19" s="18">
        <v>143.20827131060074</v>
      </c>
      <c r="I19" s="18">
        <v>0</v>
      </c>
      <c r="J19" s="18">
        <v>7030.7630993908342</v>
      </c>
      <c r="K19" s="46"/>
      <c r="L19" s="37" t="s">
        <v>184</v>
      </c>
      <c r="M19" s="18">
        <v>14828.160826766762</v>
      </c>
      <c r="N19" s="18">
        <v>8334.159420001597</v>
      </c>
      <c r="O19" s="18">
        <v>2412.9377743384093</v>
      </c>
      <c r="P19" s="18">
        <v>753.29060498748868</v>
      </c>
      <c r="Q19" s="18">
        <v>892.50209510917887</v>
      </c>
      <c r="R19" s="18">
        <v>272.62269659325477</v>
      </c>
      <c r="S19" s="18">
        <v>0</v>
      </c>
      <c r="T19" s="18">
        <v>27493.67341779669</v>
      </c>
      <c r="U19" s="46"/>
    </row>
    <row r="20" spans="2:21" ht="15.5" x14ac:dyDescent="0.35">
      <c r="B20" s="39"/>
      <c r="K20" s="46"/>
      <c r="L20" s="33"/>
      <c r="M20" s="47"/>
      <c r="N20" s="47"/>
      <c r="O20" s="47"/>
      <c r="P20" s="47"/>
      <c r="Q20" s="47"/>
      <c r="R20" s="47"/>
      <c r="S20" s="47"/>
      <c r="T20" s="47"/>
      <c r="U20" s="46"/>
    </row>
    <row r="21" spans="2:21" x14ac:dyDescent="0.35">
      <c r="B21" s="20" t="s">
        <v>185</v>
      </c>
      <c r="C21" s="31">
        <v>82115.13687479416</v>
      </c>
      <c r="D21" s="31">
        <v>101756.56710139253</v>
      </c>
      <c r="E21" s="31">
        <v>37918.91884456377</v>
      </c>
      <c r="F21" s="31">
        <v>12132.061781181572</v>
      </c>
      <c r="G21" s="31">
        <v>21637.330477443851</v>
      </c>
      <c r="H21" s="31">
        <v>13062.771989055449</v>
      </c>
      <c r="I21" s="31">
        <v>-12322.621014866532</v>
      </c>
      <c r="J21" s="31">
        <v>256300.16605356481</v>
      </c>
      <c r="K21" s="46"/>
      <c r="L21" s="20" t="s">
        <v>185</v>
      </c>
      <c r="M21" s="31">
        <v>82115.13687479416</v>
      </c>
      <c r="N21" s="31">
        <v>101756.56710139253</v>
      </c>
      <c r="O21" s="31">
        <v>37918.91884456377</v>
      </c>
      <c r="P21" s="31">
        <v>12132.061781181572</v>
      </c>
      <c r="Q21" s="31">
        <v>21637.330477443851</v>
      </c>
      <c r="R21" s="31">
        <v>13062.771989055449</v>
      </c>
      <c r="S21" s="31">
        <v>-12322.621014866532</v>
      </c>
      <c r="T21" s="31">
        <v>256300.16605356481</v>
      </c>
      <c r="U21" s="46"/>
    </row>
    <row r="22" spans="2:21" x14ac:dyDescent="0.35">
      <c r="B22" s="37" t="s">
        <v>186</v>
      </c>
      <c r="C22" s="18">
        <v>8068.3029706999996</v>
      </c>
      <c r="D22" s="18">
        <v>658.65929677637996</v>
      </c>
      <c r="E22" s="18">
        <v>0</v>
      </c>
      <c r="F22" s="18">
        <v>461.29692721982804</v>
      </c>
      <c r="G22" s="18">
        <v>0</v>
      </c>
      <c r="H22" s="18">
        <v>0</v>
      </c>
      <c r="I22" s="18">
        <v>0</v>
      </c>
      <c r="J22" s="18">
        <v>9188.2591946962093</v>
      </c>
      <c r="K22" s="46"/>
      <c r="L22" s="37" t="s">
        <v>186</v>
      </c>
      <c r="M22" s="18">
        <v>8068.3029706999996</v>
      </c>
      <c r="N22" s="18">
        <v>658.65929677637996</v>
      </c>
      <c r="O22" s="18">
        <v>0</v>
      </c>
      <c r="P22" s="18">
        <v>461.29692721982804</v>
      </c>
      <c r="Q22" s="18">
        <v>0</v>
      </c>
      <c r="R22" s="18">
        <v>0</v>
      </c>
      <c r="S22" s="18">
        <v>0</v>
      </c>
      <c r="T22" s="18">
        <v>9188.2591946962093</v>
      </c>
      <c r="U22" s="46"/>
    </row>
    <row r="23" spans="2:21" x14ac:dyDescent="0.35">
      <c r="B23" s="37" t="s">
        <v>187</v>
      </c>
      <c r="C23" s="18">
        <v>56387.769210808052</v>
      </c>
      <c r="D23" s="18">
        <v>35480.129346714632</v>
      </c>
      <c r="E23" s="18">
        <v>11477.643865638624</v>
      </c>
      <c r="F23" s="18">
        <v>2220.4204738553885</v>
      </c>
      <c r="G23" s="18">
        <v>5837.292707864005</v>
      </c>
      <c r="H23" s="18">
        <v>4885.9306995875531</v>
      </c>
      <c r="I23" s="18">
        <v>-7842.8590500401888</v>
      </c>
      <c r="J23" s="18">
        <v>108446.32725442808</v>
      </c>
      <c r="K23" s="46"/>
      <c r="L23" s="37" t="s">
        <v>187</v>
      </c>
      <c r="M23" s="18">
        <v>56387.769210808052</v>
      </c>
      <c r="N23" s="18">
        <v>35480.129346714632</v>
      </c>
      <c r="O23" s="18">
        <v>11477.643865638624</v>
      </c>
      <c r="P23" s="18">
        <v>2220.4204738553885</v>
      </c>
      <c r="Q23" s="18">
        <v>5837.292707864005</v>
      </c>
      <c r="R23" s="18">
        <v>4885.9306995875531</v>
      </c>
      <c r="S23" s="18">
        <v>-7842.8590500401888</v>
      </c>
      <c r="T23" s="18">
        <v>108446.32725442808</v>
      </c>
      <c r="U23" s="46"/>
    </row>
    <row r="24" spans="2:21" x14ac:dyDescent="0.35">
      <c r="B24" s="37" t="s">
        <v>188</v>
      </c>
      <c r="C24" s="18">
        <v>5141.5452999739782</v>
      </c>
      <c r="D24" s="18">
        <v>1693.4636882398565</v>
      </c>
      <c r="E24" s="18">
        <v>886.3636237694401</v>
      </c>
      <c r="F24" s="18">
        <v>569.30772273494392</v>
      </c>
      <c r="G24" s="18">
        <v>1028.9038019572934</v>
      </c>
      <c r="H24" s="18">
        <v>435.68064477324077</v>
      </c>
      <c r="I24" s="18">
        <v>0</v>
      </c>
      <c r="J24" s="18">
        <v>9755.2647814487536</v>
      </c>
      <c r="K24" s="46"/>
      <c r="L24" s="37" t="s">
        <v>188</v>
      </c>
      <c r="M24" s="18">
        <v>5141.5452999739782</v>
      </c>
      <c r="N24" s="18">
        <v>1693.4636882398565</v>
      </c>
      <c r="O24" s="18">
        <v>886.3636237694401</v>
      </c>
      <c r="P24" s="18">
        <v>569.30772273494392</v>
      </c>
      <c r="Q24" s="18">
        <v>1028.9038019572934</v>
      </c>
      <c r="R24" s="18">
        <v>435.68064477324077</v>
      </c>
      <c r="S24" s="18">
        <v>0</v>
      </c>
      <c r="T24" s="18">
        <v>9755.2647814487536</v>
      </c>
      <c r="U24" s="46"/>
    </row>
    <row r="25" spans="2:21" hidden="1" x14ac:dyDescent="0.35">
      <c r="C25"/>
      <c r="D25"/>
      <c r="E25"/>
      <c r="F25"/>
      <c r="G25"/>
      <c r="H25"/>
      <c r="I25"/>
      <c r="J25"/>
      <c r="K25" s="46">
        <f t="shared" ref="K25" si="8">+SUM(C25:I25)</f>
        <v>0</v>
      </c>
      <c r="M25"/>
      <c r="N25"/>
      <c r="O25"/>
      <c r="P25"/>
      <c r="Q25"/>
      <c r="R25"/>
      <c r="S25"/>
      <c r="T25"/>
    </row>
    <row r="26" spans="2:21" x14ac:dyDescent="0.35">
      <c r="B26" s="17" t="s">
        <v>192</v>
      </c>
      <c r="C26"/>
      <c r="D26"/>
      <c r="E26"/>
      <c r="F26"/>
      <c r="G26"/>
      <c r="L26" s="17" t="s">
        <v>192</v>
      </c>
      <c r="M26"/>
      <c r="N26"/>
      <c r="O26"/>
      <c r="P26"/>
      <c r="Q26"/>
      <c r="R26"/>
    </row>
  </sheetData>
  <mergeCells count="6">
    <mergeCell ref="B2:J2"/>
    <mergeCell ref="L2:T2"/>
    <mergeCell ref="C4:G4"/>
    <mergeCell ref="H4:H5"/>
    <mergeCell ref="M4:Q4"/>
    <mergeCell ref="R4:R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0"/>
  <sheetViews>
    <sheetView showGridLines="0" topLeftCell="A7" zoomScale="63" zoomScaleNormal="90" zoomScalePageLayoutView="120" workbookViewId="0">
      <selection activeCell="D25" sqref="D25"/>
    </sheetView>
  </sheetViews>
  <sheetFormatPr defaultColWidth="11.453125" defaultRowHeight="12.5" outlineLevelCol="1" x14ac:dyDescent="0.25"/>
  <cols>
    <col min="1" max="1" width="3.7265625" style="240" customWidth="1"/>
    <col min="2" max="2" width="1.26953125" style="240" customWidth="1"/>
    <col min="3" max="3" width="6.7265625" style="240" customWidth="1"/>
    <col min="4" max="4" width="29.54296875" style="240" customWidth="1"/>
    <col min="5" max="5" width="12.54296875" style="240" customWidth="1"/>
    <col min="6" max="6" width="12.453125" style="240" customWidth="1"/>
    <col min="7" max="7" width="1.81640625" style="240" hidden="1" customWidth="1"/>
    <col min="8" max="8" width="13.81640625" style="240" customWidth="1"/>
    <col min="9" max="10" width="14.1796875" style="240" customWidth="1" outlineLevel="1"/>
    <col min="11" max="11" width="12.7265625" style="240" customWidth="1" outlineLevel="1"/>
    <col min="12" max="12" width="11.453125" style="240"/>
    <col min="13" max="13" width="4.7265625" style="240" customWidth="1"/>
    <col min="14" max="16384" width="11.453125" style="240"/>
  </cols>
  <sheetData>
    <row r="1" spans="2:14" ht="27" customHeight="1" x14ac:dyDescent="0.25">
      <c r="B1" s="384" t="s">
        <v>21</v>
      </c>
      <c r="C1" s="384"/>
      <c r="D1" s="384"/>
      <c r="E1" s="384"/>
      <c r="F1" s="384"/>
      <c r="G1" s="384"/>
      <c r="H1" s="384"/>
      <c r="I1" s="384"/>
      <c r="J1" s="384"/>
      <c r="K1" s="384"/>
      <c r="L1" s="239"/>
      <c r="M1" s="239"/>
      <c r="N1" s="239"/>
    </row>
    <row r="2" spans="2:14" ht="6" customHeight="1" x14ac:dyDescent="0.3">
      <c r="E2" s="241"/>
      <c r="F2" s="241"/>
      <c r="G2" s="241"/>
      <c r="H2" s="241"/>
      <c r="I2" s="241"/>
      <c r="J2" s="241"/>
      <c r="K2" s="241"/>
    </row>
    <row r="3" spans="2:14" ht="23.15" customHeight="1" x14ac:dyDescent="0.25">
      <c r="B3" s="242"/>
      <c r="C3" s="243"/>
      <c r="D3" s="243"/>
      <c r="E3" s="56" t="s">
        <v>1</v>
      </c>
      <c r="F3" s="56" t="s">
        <v>2</v>
      </c>
      <c r="G3" s="244"/>
      <c r="H3" s="345" t="s">
        <v>3</v>
      </c>
      <c r="I3" s="28" t="s">
        <v>4</v>
      </c>
      <c r="J3" s="28" t="s">
        <v>5</v>
      </c>
      <c r="K3" s="245" t="s">
        <v>3</v>
      </c>
    </row>
    <row r="4" spans="2:14" ht="19" customHeight="1" x14ac:dyDescent="0.25">
      <c r="B4" s="246"/>
      <c r="C4" s="247" t="s">
        <v>22</v>
      </c>
      <c r="D4" s="247"/>
      <c r="E4" s="248"/>
      <c r="F4" s="248"/>
      <c r="G4" s="249"/>
      <c r="H4" s="348"/>
      <c r="I4" s="248"/>
      <c r="J4" s="248"/>
      <c r="K4" s="250"/>
    </row>
    <row r="5" spans="2:14" ht="19" customHeight="1" x14ac:dyDescent="0.25">
      <c r="B5" s="246"/>
      <c r="C5" s="387" t="s">
        <v>23</v>
      </c>
      <c r="D5" s="387"/>
      <c r="E5" s="251">
        <v>334.22923851948667</v>
      </c>
      <c r="F5" s="349">
        <v>342.77040600593796</v>
      </c>
      <c r="G5" s="252"/>
      <c r="H5" s="346">
        <v>-2.4918042330361878</v>
      </c>
      <c r="I5" s="251">
        <v>948.61300798100024</v>
      </c>
      <c r="J5" s="349">
        <v>945.53381948937545</v>
      </c>
      <c r="K5" s="353">
        <v>0.32565609269139539</v>
      </c>
    </row>
    <row r="6" spans="2:14" ht="19" customHeight="1" x14ac:dyDescent="0.25">
      <c r="B6" s="246"/>
      <c r="C6" s="387" t="s">
        <v>24</v>
      </c>
      <c r="D6" s="387"/>
      <c r="E6" s="251">
        <v>106.35721660989405</v>
      </c>
      <c r="F6" s="349">
        <v>114.34342049384821</v>
      </c>
      <c r="G6" s="252"/>
      <c r="H6" s="346">
        <v>-6.9844017692157649</v>
      </c>
      <c r="I6" s="251">
        <v>317.51568152688901</v>
      </c>
      <c r="J6" s="349">
        <v>335.9001489849885</v>
      </c>
      <c r="K6" s="353">
        <v>-5.4731941958504731</v>
      </c>
    </row>
    <row r="7" spans="2:14" ht="21" customHeight="1" x14ac:dyDescent="0.25">
      <c r="B7" s="246"/>
      <c r="C7" s="254" t="s">
        <v>25</v>
      </c>
      <c r="D7" s="247"/>
      <c r="E7" s="255">
        <v>440.58645512938074</v>
      </c>
      <c r="F7" s="350">
        <v>457.11382649978611</v>
      </c>
      <c r="G7" s="252"/>
      <c r="H7" s="346">
        <v>-3.6155920937589681</v>
      </c>
      <c r="I7" s="255">
        <v>1266.1286895078892</v>
      </c>
      <c r="J7" s="350">
        <v>1281.4339684743638</v>
      </c>
      <c r="K7" s="353">
        <v>-1.1943868621413722</v>
      </c>
    </row>
    <row r="8" spans="2:14" ht="19" customHeight="1" x14ac:dyDescent="0.25">
      <c r="B8" s="246"/>
      <c r="C8" s="387" t="s">
        <v>26</v>
      </c>
      <c r="D8" s="387"/>
      <c r="E8" s="251">
        <v>75.594480206913673</v>
      </c>
      <c r="F8" s="349">
        <v>83.697037359328931</v>
      </c>
      <c r="G8" s="252"/>
      <c r="H8" s="346">
        <v>-9.6808171568000478</v>
      </c>
      <c r="I8" s="251">
        <v>219.50244213702459</v>
      </c>
      <c r="J8" s="349">
        <v>229.1570665062373</v>
      </c>
      <c r="K8" s="353">
        <v>-4.2131034911593872</v>
      </c>
    </row>
    <row r="9" spans="2:14" ht="19" customHeight="1" x14ac:dyDescent="0.25">
      <c r="B9" s="246"/>
      <c r="C9" s="387" t="s">
        <v>27</v>
      </c>
      <c r="D9" s="387"/>
      <c r="E9" s="251">
        <v>60.059707358486101</v>
      </c>
      <c r="F9" s="349">
        <v>59.773473726432101</v>
      </c>
      <c r="G9" s="252"/>
      <c r="H9" s="346">
        <v>0.47886397461860408</v>
      </c>
      <c r="I9" s="251">
        <v>173.81330672777113</v>
      </c>
      <c r="J9" s="349">
        <v>168.66713548316454</v>
      </c>
      <c r="K9" s="353">
        <v>3.0510811900995805</v>
      </c>
    </row>
    <row r="10" spans="2:14" ht="21" customHeight="1" x14ac:dyDescent="0.25">
      <c r="B10" s="246"/>
      <c r="C10" s="254" t="s">
        <v>28</v>
      </c>
      <c r="D10" s="247"/>
      <c r="E10" s="255">
        <v>576.24064269478049</v>
      </c>
      <c r="F10" s="350">
        <v>600.58433758554713</v>
      </c>
      <c r="G10" s="252"/>
      <c r="H10" s="346">
        <v>-4.0533349551925557</v>
      </c>
      <c r="I10" s="255">
        <v>1659.444438372685</v>
      </c>
      <c r="J10" s="350">
        <v>1679.2581704637655</v>
      </c>
      <c r="K10" s="353">
        <v>-1.1799098220619975</v>
      </c>
    </row>
    <row r="11" spans="2:14" ht="19" customHeight="1" x14ac:dyDescent="0.25">
      <c r="B11" s="246"/>
      <c r="C11" s="387" t="s">
        <v>29</v>
      </c>
      <c r="D11" s="387"/>
      <c r="E11" s="251">
        <v>58.093149388400001</v>
      </c>
      <c r="F11" s="349">
        <v>64.302792129600007</v>
      </c>
      <c r="G11" s="252"/>
      <c r="H11" s="346">
        <v>-9.6568788625611912</v>
      </c>
      <c r="I11" s="251">
        <v>176.838894618224</v>
      </c>
      <c r="J11" s="349">
        <v>185.9643582944</v>
      </c>
      <c r="K11" s="353">
        <v>-4.9071035761215516</v>
      </c>
    </row>
    <row r="12" spans="2:14" ht="21" customHeight="1" x14ac:dyDescent="0.25">
      <c r="B12" s="246"/>
      <c r="C12" s="254" t="s">
        <v>30</v>
      </c>
      <c r="D12" s="247"/>
      <c r="E12" s="255">
        <v>634.33379208318047</v>
      </c>
      <c r="F12" s="350">
        <v>664.88712971514713</v>
      </c>
      <c r="G12" s="252"/>
      <c r="H12" s="346">
        <v>-4.5952668154452647</v>
      </c>
      <c r="I12" s="255">
        <v>1836.2833329909092</v>
      </c>
      <c r="J12" s="350">
        <v>1865.2225287581655</v>
      </c>
      <c r="K12" s="353">
        <v>-1.5515143807813381</v>
      </c>
    </row>
    <row r="13" spans="2:14" ht="21" customHeight="1" x14ac:dyDescent="0.25">
      <c r="B13" s="246"/>
      <c r="C13" s="247" t="s">
        <v>31</v>
      </c>
      <c r="D13" s="247"/>
      <c r="E13" s="251"/>
      <c r="F13" s="349"/>
      <c r="G13" s="249"/>
      <c r="H13" s="346"/>
      <c r="I13" s="251"/>
      <c r="J13" s="349"/>
      <c r="K13" s="353"/>
    </row>
    <row r="14" spans="2:14" ht="19" customHeight="1" x14ac:dyDescent="0.25">
      <c r="B14" s="246"/>
      <c r="C14" s="369" t="s">
        <v>32</v>
      </c>
      <c r="D14" s="247"/>
      <c r="E14" s="256">
        <v>62612.728894227912</v>
      </c>
      <c r="F14" s="351">
        <v>56911.171128481867</v>
      </c>
      <c r="G14" s="252"/>
      <c r="H14" s="346">
        <v>10.018345524597084</v>
      </c>
      <c r="I14" s="256">
        <v>172057.41520148021</v>
      </c>
      <c r="J14" s="351">
        <v>163646.07191315011</v>
      </c>
      <c r="K14" s="353">
        <v>5.1399603974570995</v>
      </c>
    </row>
    <row r="15" spans="2:14" ht="19" hidden="1" customHeight="1" x14ac:dyDescent="0.25">
      <c r="B15" s="257"/>
      <c r="C15" s="368" t="s">
        <v>33</v>
      </c>
      <c r="D15" s="258"/>
      <c r="E15" s="251">
        <v>0.46582237312500363</v>
      </c>
      <c r="F15" s="251">
        <v>0.46027194919986647</v>
      </c>
      <c r="G15" s="252"/>
      <c r="H15" s="346">
        <v>1.2059009754528782</v>
      </c>
      <c r="I15" s="256">
        <v>0.46743123104425766</v>
      </c>
      <c r="J15" s="256">
        <v>0.45859818255288731</v>
      </c>
      <c r="K15" s="253" t="s">
        <v>34</v>
      </c>
    </row>
    <row r="16" spans="2:14" ht="19" customHeight="1" x14ac:dyDescent="0.25">
      <c r="B16" s="257"/>
      <c r="C16" s="386" t="s">
        <v>8</v>
      </c>
      <c r="D16" s="386"/>
      <c r="E16" s="256">
        <v>12683.598401585692</v>
      </c>
      <c r="F16" s="351">
        <v>11509.356208210356</v>
      </c>
      <c r="G16" s="259"/>
      <c r="H16" s="346">
        <v>10.202501096783113</v>
      </c>
      <c r="I16" s="256">
        <v>34514.378768528644</v>
      </c>
      <c r="J16" s="351">
        <v>32374.188160162346</v>
      </c>
      <c r="K16" s="353">
        <v>6.6107931348835525</v>
      </c>
    </row>
    <row r="17" spans="2:14" ht="19" customHeight="1" x14ac:dyDescent="0.25">
      <c r="B17" s="257"/>
      <c r="C17" s="386" t="s">
        <v>35</v>
      </c>
      <c r="D17" s="386"/>
      <c r="E17" s="260">
        <v>0.20257220257900238</v>
      </c>
      <c r="F17" s="352">
        <v>0.20223369120672274</v>
      </c>
      <c r="G17" s="259"/>
      <c r="H17" s="347" t="s">
        <v>36</v>
      </c>
      <c r="I17" s="260">
        <v>0.20059803134966378</v>
      </c>
      <c r="J17" s="352">
        <v>0.19783052401858997</v>
      </c>
      <c r="K17" s="354" t="s">
        <v>37</v>
      </c>
    </row>
    <row r="18" spans="2:14" s="261" customFormat="1" ht="9" customHeight="1" x14ac:dyDescent="0.25">
      <c r="C18" s="262"/>
      <c r="D18" s="262"/>
      <c r="E18" s="263"/>
      <c r="F18" s="263"/>
      <c r="G18" s="264"/>
      <c r="H18" s="265"/>
      <c r="I18" s="263"/>
      <c r="J18" s="263"/>
      <c r="K18" s="265"/>
    </row>
    <row r="19" spans="2:14" x14ac:dyDescent="0.25">
      <c r="B19" s="266"/>
      <c r="C19" s="388" t="s">
        <v>38</v>
      </c>
      <c r="D19" s="388"/>
      <c r="E19" s="388"/>
      <c r="F19" s="388"/>
      <c r="G19" s="388"/>
      <c r="H19" s="388"/>
      <c r="I19" s="388"/>
      <c r="J19" s="388"/>
      <c r="K19" s="388"/>
    </row>
    <row r="20" spans="2:14" ht="13.5" x14ac:dyDescent="0.25">
      <c r="B20" s="266"/>
      <c r="C20" s="389" t="s">
        <v>39</v>
      </c>
      <c r="D20" s="389"/>
      <c r="E20" s="389"/>
      <c r="F20" s="389"/>
      <c r="G20" s="389"/>
      <c r="H20" s="389"/>
      <c r="I20" s="389"/>
      <c r="J20" s="389"/>
      <c r="K20" s="389"/>
      <c r="L20" s="266"/>
      <c r="M20" s="266"/>
      <c r="N20" s="266"/>
    </row>
    <row r="21" spans="2:14" ht="13.5" x14ac:dyDescent="0.25">
      <c r="B21" s="266"/>
      <c r="C21" s="389" t="s">
        <v>40</v>
      </c>
      <c r="D21" s="389"/>
      <c r="E21" s="389"/>
      <c r="F21" s="389"/>
      <c r="G21" s="389"/>
      <c r="H21" s="389"/>
      <c r="I21" s="389"/>
      <c r="J21" s="389"/>
      <c r="K21" s="389"/>
      <c r="L21" s="266"/>
      <c r="M21" s="266"/>
      <c r="N21" s="266"/>
    </row>
    <row r="22" spans="2:14" ht="13" x14ac:dyDescent="0.25">
      <c r="B22" s="266"/>
      <c r="C22" s="268"/>
    </row>
    <row r="23" spans="2:14" x14ac:dyDescent="0.25">
      <c r="D23" s="269"/>
      <c r="E23" s="270"/>
      <c r="F23" s="270"/>
      <c r="H23" s="271"/>
      <c r="I23" s="270"/>
      <c r="J23" s="270"/>
      <c r="K23" s="272"/>
    </row>
    <row r="24" spans="2:14" x14ac:dyDescent="0.25">
      <c r="E24" s="273"/>
      <c r="F24" s="273"/>
      <c r="I24" s="274"/>
      <c r="J24" s="275"/>
    </row>
    <row r="25" spans="2:14" x14ac:dyDescent="0.25">
      <c r="E25" s="277"/>
      <c r="F25" s="277"/>
    </row>
    <row r="26" spans="2:14" x14ac:dyDescent="0.25">
      <c r="E26" s="273"/>
      <c r="F26" s="273"/>
    </row>
    <row r="27" spans="2:14" x14ac:dyDescent="0.25">
      <c r="E27" s="278"/>
      <c r="F27" s="278"/>
      <c r="H27" s="271"/>
    </row>
    <row r="30" spans="2:14" x14ac:dyDescent="0.25">
      <c r="E30" s="385"/>
      <c r="F30" s="385"/>
      <c r="G30" s="385"/>
      <c r="H30" s="385"/>
      <c r="I30" s="385"/>
      <c r="J30" s="385"/>
      <c r="K30" s="385"/>
      <c r="L30" s="385"/>
    </row>
  </sheetData>
  <mergeCells count="12">
    <mergeCell ref="B1:K1"/>
    <mergeCell ref="E30:L30"/>
    <mergeCell ref="C16:D16"/>
    <mergeCell ref="C11:D11"/>
    <mergeCell ref="C9:D9"/>
    <mergeCell ref="C8:D8"/>
    <mergeCell ref="C5:D5"/>
    <mergeCell ref="C6:D6"/>
    <mergeCell ref="C17:D17"/>
    <mergeCell ref="C19:K19"/>
    <mergeCell ref="C20:K20"/>
    <mergeCell ref="C21:K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T28"/>
  <sheetViews>
    <sheetView showGridLines="0" zoomScale="33" zoomScaleNormal="90" zoomScalePageLayoutView="110" workbookViewId="0">
      <selection activeCell="L8" sqref="L8"/>
    </sheetView>
  </sheetViews>
  <sheetFormatPr defaultColWidth="11.453125" defaultRowHeight="12.5" outlineLevelCol="1" x14ac:dyDescent="0.25"/>
  <cols>
    <col min="1" max="2" width="3.7265625" style="240" customWidth="1"/>
    <col min="3" max="3" width="1.26953125" style="240" customWidth="1"/>
    <col min="4" max="4" width="32.7265625" style="240" customWidth="1"/>
    <col min="5" max="6" width="16.1796875" style="240" customWidth="1"/>
    <col min="7" max="7" width="13.81640625" style="240" customWidth="1"/>
    <col min="8" max="9" width="13.453125" style="240" customWidth="1" outlineLevel="1"/>
    <col min="10" max="10" width="13" style="240" customWidth="1" outlineLevel="1"/>
    <col min="11" max="11" width="11.453125" style="240" customWidth="1"/>
    <col min="12" max="16384" width="11.453125" style="240"/>
  </cols>
  <sheetData>
    <row r="1" spans="3:20" x14ac:dyDescent="0.25">
      <c r="E1" s="279"/>
      <c r="F1" s="279"/>
      <c r="H1" s="280"/>
      <c r="I1" s="280"/>
    </row>
    <row r="2" spans="3:20" ht="25.5" customHeight="1" x14ac:dyDescent="0.25">
      <c r="C2" s="384" t="s">
        <v>41</v>
      </c>
      <c r="D2" s="384"/>
      <c r="E2" s="384"/>
      <c r="F2" s="384"/>
      <c r="G2" s="384"/>
      <c r="H2" s="384"/>
      <c r="I2" s="384"/>
      <c r="J2" s="384"/>
      <c r="K2" s="239"/>
      <c r="L2" s="390"/>
      <c r="M2" s="390"/>
      <c r="N2" s="390"/>
      <c r="O2" s="390"/>
      <c r="Q2" s="390"/>
      <c r="R2" s="390"/>
      <c r="S2" s="390"/>
      <c r="T2" s="390"/>
    </row>
    <row r="3" spans="3:20" ht="6" customHeight="1" x14ac:dyDescent="0.3">
      <c r="F3" s="281"/>
      <c r="G3" s="281"/>
      <c r="H3" s="281"/>
      <c r="I3" s="281"/>
      <c r="J3" s="282"/>
    </row>
    <row r="4" spans="3:20" ht="23.15" customHeight="1" x14ac:dyDescent="0.25">
      <c r="C4" s="283"/>
      <c r="D4" s="283"/>
      <c r="E4" s="28" t="s">
        <v>1</v>
      </c>
      <c r="F4" s="28" t="s">
        <v>2</v>
      </c>
      <c r="G4" s="245" t="s">
        <v>3</v>
      </c>
      <c r="H4" s="28" t="s">
        <v>4</v>
      </c>
      <c r="I4" s="28" t="s">
        <v>5</v>
      </c>
      <c r="J4" s="245" t="s">
        <v>3</v>
      </c>
      <c r="L4" s="285"/>
      <c r="M4" s="285"/>
      <c r="N4" s="285"/>
      <c r="O4" s="285"/>
      <c r="Q4" s="285"/>
      <c r="R4" s="285"/>
      <c r="S4" s="285"/>
      <c r="T4" s="285"/>
    </row>
    <row r="5" spans="3:20" ht="21" customHeight="1" x14ac:dyDescent="0.25">
      <c r="C5" s="286"/>
      <c r="D5" s="287" t="s">
        <v>22</v>
      </c>
      <c r="E5" s="288"/>
      <c r="F5" s="288"/>
      <c r="G5" s="290"/>
      <c r="H5" s="289"/>
      <c r="I5" s="289"/>
      <c r="J5" s="290"/>
    </row>
    <row r="6" spans="3:20" ht="19" customHeight="1" x14ac:dyDescent="0.25">
      <c r="C6" s="286"/>
      <c r="D6" s="369" t="s">
        <v>23</v>
      </c>
      <c r="E6" s="291">
        <v>217.03749049848867</v>
      </c>
      <c r="F6" s="295">
        <v>222.69746040243189</v>
      </c>
      <c r="G6" s="253">
        <v>-2.5415511670924373</v>
      </c>
      <c r="H6" s="291">
        <v>603.9266539577302</v>
      </c>
      <c r="I6" s="295">
        <v>593.6118651265856</v>
      </c>
      <c r="J6" s="253">
        <v>1.7376318495495369</v>
      </c>
      <c r="L6" s="292"/>
      <c r="M6" s="292"/>
      <c r="N6" s="292"/>
      <c r="O6" s="292"/>
      <c r="Q6" s="292"/>
      <c r="R6" s="292"/>
      <c r="S6" s="292"/>
      <c r="T6" s="292"/>
    </row>
    <row r="7" spans="3:20" ht="19" customHeight="1" x14ac:dyDescent="0.25">
      <c r="C7" s="286"/>
      <c r="D7" s="369" t="s">
        <v>24</v>
      </c>
      <c r="E7" s="291">
        <v>33.928890193905048</v>
      </c>
      <c r="F7" s="295">
        <v>37.708189529892095</v>
      </c>
      <c r="G7" s="253">
        <v>-10.022489499240251</v>
      </c>
      <c r="H7" s="291">
        <v>96.516674245273862</v>
      </c>
      <c r="I7" s="295">
        <v>102.73470643378219</v>
      </c>
      <c r="J7" s="253">
        <v>-6.0525137067639072</v>
      </c>
      <c r="L7" s="292"/>
      <c r="M7" s="292"/>
      <c r="N7" s="292"/>
      <c r="O7" s="292"/>
      <c r="Q7" s="292"/>
      <c r="R7" s="292"/>
      <c r="S7" s="292"/>
      <c r="T7" s="292"/>
    </row>
    <row r="8" spans="3:20" ht="21" customHeight="1" x14ac:dyDescent="0.25">
      <c r="C8" s="286"/>
      <c r="D8" s="293" t="s">
        <v>25</v>
      </c>
      <c r="E8" s="294">
        <v>250.96638069239373</v>
      </c>
      <c r="F8" s="355">
        <v>260.40564993232397</v>
      </c>
      <c r="G8" s="253">
        <v>-3.6248327339991948</v>
      </c>
      <c r="H8" s="294">
        <v>700.44332820300406</v>
      </c>
      <c r="I8" s="355">
        <v>696.34657156036781</v>
      </c>
      <c r="J8" s="253">
        <v>0.58832150684051676</v>
      </c>
      <c r="L8" s="292"/>
      <c r="M8" s="292"/>
      <c r="N8" s="292"/>
      <c r="O8" s="292"/>
      <c r="Q8" s="292"/>
      <c r="R8" s="292"/>
      <c r="S8" s="292"/>
      <c r="T8" s="292"/>
    </row>
    <row r="9" spans="3:20" ht="19" customHeight="1" x14ac:dyDescent="0.25">
      <c r="C9" s="286"/>
      <c r="D9" s="369" t="s">
        <v>26</v>
      </c>
      <c r="E9" s="291">
        <v>42.096108615163672</v>
      </c>
      <c r="F9" s="295">
        <v>43.148723573749912</v>
      </c>
      <c r="G9" s="253">
        <v>-2.4395042805544609</v>
      </c>
      <c r="H9" s="291">
        <v>118.16320851591666</v>
      </c>
      <c r="I9" s="295">
        <v>115.39766350764923</v>
      </c>
      <c r="J9" s="253">
        <v>2.3965346647457197</v>
      </c>
      <c r="L9" s="292"/>
      <c r="M9" s="292"/>
      <c r="N9" s="292"/>
      <c r="O9" s="292"/>
      <c r="Q9" s="292"/>
      <c r="R9" s="292"/>
      <c r="S9" s="292"/>
      <c r="T9" s="292"/>
    </row>
    <row r="10" spans="3:20" ht="19" customHeight="1" x14ac:dyDescent="0.25">
      <c r="C10" s="286"/>
      <c r="D10" s="369" t="s">
        <v>27</v>
      </c>
      <c r="E10" s="291">
        <v>25.385705908534096</v>
      </c>
      <c r="F10" s="295">
        <v>23.457291234352059</v>
      </c>
      <c r="G10" s="253">
        <v>8.2209606169614702</v>
      </c>
      <c r="H10" s="291">
        <v>72.805649306508272</v>
      </c>
      <c r="I10" s="295">
        <v>65.036574386200328</v>
      </c>
      <c r="J10" s="253">
        <v>11.945701312885282</v>
      </c>
      <c r="L10" s="292"/>
      <c r="M10" s="292"/>
      <c r="N10" s="292"/>
      <c r="O10" s="292"/>
      <c r="Q10" s="292"/>
      <c r="R10" s="292"/>
      <c r="S10" s="292"/>
      <c r="T10" s="292"/>
    </row>
    <row r="11" spans="3:20" ht="21" customHeight="1" x14ac:dyDescent="0.25">
      <c r="C11" s="286"/>
      <c r="D11" s="293" t="s">
        <v>42</v>
      </c>
      <c r="E11" s="294">
        <v>318.44819521609145</v>
      </c>
      <c r="F11" s="355">
        <v>327.01166474042594</v>
      </c>
      <c r="G11" s="253">
        <v>-2.6187046052721041</v>
      </c>
      <c r="H11" s="294">
        <v>891.41218602542904</v>
      </c>
      <c r="I11" s="355">
        <v>876.78080945421732</v>
      </c>
      <c r="J11" s="253">
        <v>1.6687610419210186</v>
      </c>
      <c r="L11" s="292"/>
      <c r="M11" s="292"/>
      <c r="N11" s="292"/>
      <c r="O11" s="292"/>
      <c r="Q11" s="292"/>
      <c r="R11" s="292"/>
      <c r="S11" s="292"/>
      <c r="T11" s="292"/>
    </row>
    <row r="12" spans="3:20" ht="19" customHeight="1" x14ac:dyDescent="0.25">
      <c r="C12" s="286"/>
      <c r="D12" s="369" t="s">
        <v>29</v>
      </c>
      <c r="E12" s="291">
        <v>56.482267808400003</v>
      </c>
      <c r="F12" s="295">
        <v>62.226488792800005</v>
      </c>
      <c r="G12" s="253">
        <v>-9.231150745990103</v>
      </c>
      <c r="H12" s="291">
        <v>171.122169747024</v>
      </c>
      <c r="I12" s="295">
        <v>179.31226714799999</v>
      </c>
      <c r="J12" s="253">
        <v>-4.5675053532260979</v>
      </c>
      <c r="L12" s="292"/>
      <c r="M12" s="292"/>
      <c r="N12" s="292"/>
      <c r="O12" s="292"/>
      <c r="Q12" s="292"/>
      <c r="R12" s="292"/>
      <c r="S12" s="292"/>
      <c r="T12" s="292"/>
    </row>
    <row r="13" spans="3:20" ht="21" customHeight="1" x14ac:dyDescent="0.25">
      <c r="C13" s="286"/>
      <c r="D13" s="293" t="s">
        <v>30</v>
      </c>
      <c r="E13" s="294">
        <v>374.93046302449147</v>
      </c>
      <c r="F13" s="355">
        <v>389.23815353322595</v>
      </c>
      <c r="G13" s="253">
        <v>-3.6758191299746668</v>
      </c>
      <c r="H13" s="294">
        <v>1062.5343557724532</v>
      </c>
      <c r="I13" s="355">
        <v>1056.0930766022173</v>
      </c>
      <c r="J13" s="253">
        <v>0.60991585996941211</v>
      </c>
      <c r="L13" s="292"/>
      <c r="M13" s="292"/>
      <c r="N13" s="292"/>
      <c r="O13" s="292"/>
      <c r="Q13" s="292"/>
      <c r="R13" s="292"/>
      <c r="S13" s="292"/>
      <c r="T13" s="292"/>
    </row>
    <row r="14" spans="3:20" ht="21" customHeight="1" x14ac:dyDescent="0.25">
      <c r="C14" s="286"/>
      <c r="D14" s="287" t="s">
        <v>43</v>
      </c>
      <c r="E14" s="295"/>
      <c r="F14" s="295"/>
      <c r="G14" s="253"/>
      <c r="H14" s="295"/>
      <c r="I14" s="295"/>
      <c r="J14" s="253"/>
      <c r="L14" s="292"/>
      <c r="M14" s="292"/>
      <c r="N14" s="292"/>
      <c r="O14" s="292"/>
      <c r="Q14" s="292"/>
      <c r="R14" s="292"/>
      <c r="S14" s="292"/>
      <c r="T14" s="292"/>
    </row>
    <row r="15" spans="3:20" ht="19" customHeight="1" x14ac:dyDescent="0.25">
      <c r="C15" s="286"/>
      <c r="D15" s="369" t="s">
        <v>44</v>
      </c>
      <c r="E15" s="296">
        <v>0.27663590805775123</v>
      </c>
      <c r="F15" s="356">
        <v>0.28580143478029479</v>
      </c>
      <c r="G15" s="253">
        <v>-0.91655267225435599</v>
      </c>
      <c r="H15" s="296">
        <v>0.27613888724252988</v>
      </c>
      <c r="I15" s="356">
        <v>0.28493080049821812</v>
      </c>
      <c r="J15" s="253">
        <v>-0.87919132556882329</v>
      </c>
      <c r="L15" s="297"/>
      <c r="M15" s="297"/>
      <c r="N15" s="297"/>
      <c r="O15" s="297"/>
      <c r="Q15" s="297"/>
      <c r="R15" s="297"/>
      <c r="S15" s="297"/>
      <c r="T15" s="297"/>
    </row>
    <row r="16" spans="3:20" ht="19" customHeight="1" x14ac:dyDescent="0.25">
      <c r="C16" s="286"/>
      <c r="D16" s="369" t="s">
        <v>45</v>
      </c>
      <c r="E16" s="296">
        <v>0.72336409194224904</v>
      </c>
      <c r="F16" s="356">
        <v>0.71419856521970504</v>
      </c>
      <c r="G16" s="253">
        <v>0.9165526722544004</v>
      </c>
      <c r="H16" s="296">
        <v>0.72386111275747389</v>
      </c>
      <c r="I16" s="356">
        <v>0.71506919950178027</v>
      </c>
      <c r="J16" s="253">
        <v>0.87919132556936175</v>
      </c>
      <c r="L16" s="297"/>
      <c r="M16" s="297"/>
      <c r="N16" s="297"/>
      <c r="O16" s="297"/>
      <c r="Q16" s="297"/>
      <c r="R16" s="297"/>
      <c r="S16" s="297"/>
      <c r="T16" s="297"/>
    </row>
    <row r="17" spans="3:20" ht="19" customHeight="1" x14ac:dyDescent="0.25">
      <c r="C17" s="286"/>
      <c r="D17" s="369" t="s">
        <v>46</v>
      </c>
      <c r="E17" s="296">
        <v>0.59169927540958889</v>
      </c>
      <c r="F17" s="356">
        <v>0.57825190304831675</v>
      </c>
      <c r="G17" s="253">
        <v>1.3447372361272136</v>
      </c>
      <c r="H17" s="296">
        <v>0.58105543952719885</v>
      </c>
      <c r="I17" s="356">
        <v>0.57126070540823604</v>
      </c>
      <c r="J17" s="253">
        <v>0.97947341189628112</v>
      </c>
      <c r="L17" s="297"/>
      <c r="M17" s="297"/>
      <c r="N17" s="297"/>
      <c r="O17" s="297"/>
      <c r="Q17" s="297"/>
      <c r="R17" s="297"/>
      <c r="S17" s="297"/>
      <c r="T17" s="297"/>
    </row>
    <row r="18" spans="3:20" ht="19" customHeight="1" x14ac:dyDescent="0.25">
      <c r="C18" s="286"/>
      <c r="D18" s="369" t="s">
        <v>47</v>
      </c>
      <c r="E18" s="296">
        <v>0.40830072459041111</v>
      </c>
      <c r="F18" s="356">
        <v>0.42174809695168319</v>
      </c>
      <c r="G18" s="253">
        <v>-1.3447372361272081</v>
      </c>
      <c r="H18" s="296">
        <v>0.41894456047280126</v>
      </c>
      <c r="I18" s="356">
        <v>0.42873929459176408</v>
      </c>
      <c r="J18" s="253">
        <v>-0.97947341189628112</v>
      </c>
      <c r="L18" s="297"/>
      <c r="M18" s="297"/>
      <c r="N18" s="297"/>
      <c r="O18" s="297"/>
      <c r="Q18" s="297"/>
      <c r="R18" s="297"/>
      <c r="S18" s="297"/>
      <c r="T18" s="297"/>
    </row>
    <row r="19" spans="3:20" ht="21" customHeight="1" x14ac:dyDescent="0.25">
      <c r="C19" s="298"/>
      <c r="D19" s="299" t="s">
        <v>31</v>
      </c>
      <c r="E19" s="295"/>
      <c r="F19" s="295"/>
      <c r="G19" s="253"/>
      <c r="H19" s="295"/>
      <c r="I19" s="295"/>
      <c r="J19" s="253"/>
      <c r="L19" s="276"/>
      <c r="M19" s="276"/>
      <c r="N19" s="276"/>
      <c r="O19" s="276"/>
    </row>
    <row r="20" spans="3:20" ht="19" customHeight="1" x14ac:dyDescent="0.25">
      <c r="C20" s="286"/>
      <c r="D20" s="300" t="s">
        <v>7</v>
      </c>
      <c r="E20" s="301">
        <v>29355.329914398477</v>
      </c>
      <c r="F20" s="357">
        <v>28004.850156534623</v>
      </c>
      <c r="G20" s="253">
        <v>4.8223066730058273</v>
      </c>
      <c r="H20" s="301">
        <v>82177.805484614306</v>
      </c>
      <c r="I20" s="357">
        <v>76291.416021162324</v>
      </c>
      <c r="J20" s="253">
        <v>7.7156641866749087</v>
      </c>
      <c r="L20" s="276"/>
      <c r="M20" s="276"/>
      <c r="N20" s="276"/>
      <c r="O20" s="276"/>
    </row>
    <row r="21" spans="3:20" ht="19" hidden="1" customHeight="1" x14ac:dyDescent="0.25">
      <c r="C21" s="298"/>
      <c r="D21" s="302" t="s">
        <v>33</v>
      </c>
      <c r="E21" s="301">
        <v>0.50282628983521027</v>
      </c>
      <c r="F21" s="357">
        <v>0.47852982161915064</v>
      </c>
      <c r="G21" s="253" t="s">
        <v>195</v>
      </c>
      <c r="H21" s="301">
        <v>0.48451719604202037</v>
      </c>
      <c r="I21" s="357" t="s">
        <v>196</v>
      </c>
      <c r="J21" s="253" t="s">
        <v>196</v>
      </c>
      <c r="L21" s="276"/>
      <c r="M21" s="276"/>
      <c r="N21" s="276"/>
      <c r="O21" s="276"/>
    </row>
    <row r="22" spans="3:20" ht="19" customHeight="1" x14ac:dyDescent="0.25">
      <c r="C22" s="298"/>
      <c r="D22" s="303" t="s">
        <v>8</v>
      </c>
      <c r="E22" s="301">
        <v>7420.8537748328872</v>
      </c>
      <c r="F22" s="357">
        <v>6958.8507001263106</v>
      </c>
      <c r="G22" s="253">
        <v>6.6390715164817538</v>
      </c>
      <c r="H22" s="301">
        <v>20068.883709021742</v>
      </c>
      <c r="I22" s="357">
        <v>18246.537811644033</v>
      </c>
      <c r="J22" s="253">
        <v>9.9873516619398259</v>
      </c>
      <c r="L22" s="276"/>
      <c r="M22" s="276"/>
      <c r="N22" s="276"/>
      <c r="O22" s="276"/>
    </row>
    <row r="23" spans="3:20" ht="19" customHeight="1" x14ac:dyDescent="0.25">
      <c r="C23" s="298"/>
      <c r="D23" s="303" t="s">
        <v>35</v>
      </c>
      <c r="E23" s="296">
        <v>0.25279408531508402</v>
      </c>
      <c r="F23" s="356">
        <v>0.24848733920122545</v>
      </c>
      <c r="G23" s="304" t="s">
        <v>48</v>
      </c>
      <c r="H23" s="296">
        <v>0.24421294278513106</v>
      </c>
      <c r="I23" s="356">
        <v>0.23916894931642982</v>
      </c>
      <c r="J23" s="304" t="s">
        <v>48</v>
      </c>
      <c r="L23" s="276"/>
      <c r="M23" s="276"/>
      <c r="N23" s="276"/>
      <c r="O23" s="276"/>
    </row>
    <row r="24" spans="3:20" ht="13.5" x14ac:dyDescent="0.25">
      <c r="C24" s="266"/>
      <c r="D24" s="389" t="s">
        <v>49</v>
      </c>
      <c r="E24" s="389"/>
      <c r="F24" s="389"/>
      <c r="G24" s="389"/>
      <c r="H24" s="389"/>
      <c r="I24" s="389"/>
      <c r="J24" s="389"/>
    </row>
    <row r="25" spans="3:20" ht="13.5" x14ac:dyDescent="0.25">
      <c r="C25" s="266"/>
      <c r="D25" s="389" t="s">
        <v>39</v>
      </c>
      <c r="E25" s="389"/>
      <c r="F25" s="389"/>
      <c r="G25" s="389"/>
      <c r="H25" s="389"/>
      <c r="I25" s="389"/>
      <c r="J25" s="389"/>
      <c r="K25" s="266"/>
      <c r="L25" s="266"/>
    </row>
    <row r="26" spans="3:20" ht="13" x14ac:dyDescent="0.25">
      <c r="C26" s="266"/>
      <c r="D26" s="267"/>
      <c r="E26" s="305"/>
      <c r="F26" s="305"/>
      <c r="G26" s="266"/>
      <c r="H26" s="305"/>
      <c r="I26" s="305"/>
      <c r="J26" s="266"/>
      <c r="K26" s="266"/>
      <c r="L26" s="266"/>
    </row>
    <row r="27" spans="3:20" ht="13" x14ac:dyDescent="0.25">
      <c r="C27" s="266"/>
      <c r="D27" s="268"/>
      <c r="E27" s="278"/>
      <c r="F27" s="278"/>
      <c r="G27" s="271"/>
      <c r="H27" s="266"/>
      <c r="I27" s="266"/>
      <c r="J27" s="266"/>
      <c r="K27" s="266"/>
      <c r="L27" s="266"/>
    </row>
    <row r="28" spans="3:20" x14ac:dyDescent="0.25">
      <c r="E28" s="270"/>
      <c r="F28" s="270"/>
      <c r="G28" s="272"/>
      <c r="H28" s="270"/>
      <c r="I28" s="270"/>
      <c r="J28" s="272"/>
    </row>
  </sheetData>
  <mergeCells count="5">
    <mergeCell ref="C2:J2"/>
    <mergeCell ref="L2:O2"/>
    <mergeCell ref="Q2:T2"/>
    <mergeCell ref="D24:J24"/>
    <mergeCell ref="D25:J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V39"/>
  <sheetViews>
    <sheetView showGridLines="0" zoomScale="46" zoomScaleNormal="100" zoomScaleSheetLayoutView="70" zoomScalePageLayoutView="140" workbookViewId="0">
      <selection activeCell="B1" sqref="A1:B1"/>
    </sheetView>
  </sheetViews>
  <sheetFormatPr defaultColWidth="11.453125" defaultRowHeight="14" outlineLevelCol="1" x14ac:dyDescent="0.3"/>
  <cols>
    <col min="1" max="2" width="3.7265625" style="2" customWidth="1"/>
    <col min="3" max="3" width="2.81640625" style="2" customWidth="1"/>
    <col min="4" max="4" width="9" style="2" customWidth="1"/>
    <col min="5" max="5" width="28.1796875" style="2" customWidth="1"/>
    <col min="6" max="7" width="13.26953125" style="2" customWidth="1"/>
    <col min="8" max="8" width="2.453125" style="2" hidden="1" customWidth="1"/>
    <col min="9" max="9" width="14.26953125" style="2" customWidth="1"/>
    <col min="10" max="10" width="14.54296875" style="2" customWidth="1" outlineLevel="1"/>
    <col min="11" max="11" width="13.453125" style="2" customWidth="1" outlineLevel="1"/>
    <col min="12" max="12" width="12.7265625" style="2" customWidth="1" outlineLevel="1"/>
    <col min="13" max="13" width="14.81640625" style="2" customWidth="1"/>
    <col min="14" max="16384" width="11.453125" style="2"/>
  </cols>
  <sheetData>
    <row r="1" spans="3:22" ht="25.5" customHeight="1" x14ac:dyDescent="0.3">
      <c r="C1" s="384" t="s">
        <v>50</v>
      </c>
      <c r="D1" s="384"/>
      <c r="E1" s="384"/>
      <c r="F1" s="384"/>
      <c r="G1" s="384"/>
      <c r="H1" s="384"/>
      <c r="I1" s="384"/>
      <c r="J1" s="384"/>
      <c r="K1" s="384"/>
      <c r="L1" s="384"/>
      <c r="M1" s="1"/>
      <c r="N1" s="393"/>
      <c r="O1" s="393"/>
      <c r="P1" s="393"/>
      <c r="Q1" s="393"/>
      <c r="S1" s="393"/>
      <c r="T1" s="393"/>
      <c r="U1" s="393"/>
      <c r="V1" s="393"/>
    </row>
    <row r="2" spans="3:22" ht="6" customHeight="1" x14ac:dyDescent="0.3">
      <c r="C2" s="240"/>
      <c r="D2" s="240"/>
      <c r="E2" s="240"/>
      <c r="F2" s="240"/>
      <c r="G2" s="281"/>
      <c r="H2" s="281"/>
      <c r="I2" s="281"/>
      <c r="J2" s="281"/>
      <c r="K2" s="281"/>
      <c r="L2" s="282"/>
    </row>
    <row r="3" spans="3:22" x14ac:dyDescent="0.3">
      <c r="C3" s="242"/>
      <c r="D3" s="242"/>
      <c r="E3" s="242"/>
      <c r="F3" s="306" t="s">
        <v>1</v>
      </c>
      <c r="G3" s="306" t="s">
        <v>2</v>
      </c>
      <c r="H3" s="307"/>
      <c r="I3" s="308" t="s">
        <v>3</v>
      </c>
      <c r="J3" s="306" t="s">
        <v>4</v>
      </c>
      <c r="K3" s="306" t="s">
        <v>5</v>
      </c>
      <c r="L3" s="308" t="s">
        <v>3</v>
      </c>
      <c r="N3" s="90"/>
      <c r="O3" s="90"/>
      <c r="P3" s="90"/>
      <c r="Q3" s="90"/>
      <c r="S3" s="90"/>
      <c r="T3" s="90"/>
      <c r="U3" s="90"/>
      <c r="V3" s="90"/>
    </row>
    <row r="4" spans="3:22" x14ac:dyDescent="0.3">
      <c r="C4" s="309"/>
      <c r="D4" s="287" t="s">
        <v>22</v>
      </c>
      <c r="E4" s="287"/>
      <c r="F4" s="310"/>
      <c r="G4" s="310"/>
      <c r="H4" s="310"/>
      <c r="I4" s="311"/>
      <c r="J4" s="310"/>
      <c r="K4" s="310"/>
      <c r="L4" s="311"/>
    </row>
    <row r="5" spans="3:22" x14ac:dyDescent="0.3">
      <c r="C5" s="309"/>
      <c r="D5" s="387" t="s">
        <v>23</v>
      </c>
      <c r="E5" s="387"/>
      <c r="F5" s="312">
        <v>52.591460159</v>
      </c>
      <c r="G5" s="312">
        <v>51.872865480000002</v>
      </c>
      <c r="H5" s="240"/>
      <c r="I5" s="313">
        <v>1.3852997561452529</v>
      </c>
      <c r="J5" s="315">
        <v>151.91378333400004</v>
      </c>
      <c r="K5" s="315">
        <v>149.86489269</v>
      </c>
      <c r="L5" s="313">
        <v>1.3671585167302824</v>
      </c>
      <c r="N5" s="92"/>
      <c r="O5" s="92"/>
      <c r="P5" s="92"/>
      <c r="Q5" s="92"/>
      <c r="S5" s="92"/>
      <c r="T5" s="92"/>
      <c r="U5" s="92"/>
      <c r="V5" s="92"/>
    </row>
    <row r="6" spans="3:22" x14ac:dyDescent="0.3">
      <c r="C6" s="309"/>
      <c r="D6" s="387" t="s">
        <v>24</v>
      </c>
      <c r="E6" s="387"/>
      <c r="F6" s="312">
        <v>30.120958823999999</v>
      </c>
      <c r="G6" s="312">
        <v>29.776740289999999</v>
      </c>
      <c r="H6" s="240"/>
      <c r="I6" s="313">
        <v>1.1559980395691616</v>
      </c>
      <c r="J6" s="315">
        <v>86.607628982000236</v>
      </c>
      <c r="K6" s="315">
        <v>86.441424150000003</v>
      </c>
      <c r="L6" s="313">
        <v>0.19227451842049881</v>
      </c>
      <c r="N6" s="92"/>
      <c r="O6" s="92"/>
      <c r="P6" s="92"/>
      <c r="Q6" s="92"/>
      <c r="S6" s="92"/>
      <c r="T6" s="92"/>
      <c r="U6" s="92"/>
      <c r="V6" s="92"/>
    </row>
    <row r="7" spans="3:22" x14ac:dyDescent="0.3">
      <c r="C7" s="309"/>
      <c r="D7" s="293" t="s">
        <v>25</v>
      </c>
      <c r="E7" s="247"/>
      <c r="F7" s="314">
        <v>82.712418982999992</v>
      </c>
      <c r="G7" s="314">
        <v>81.649605769999994</v>
      </c>
      <c r="H7" s="240"/>
      <c r="I7" s="313">
        <v>1.3016758660095107</v>
      </c>
      <c r="J7" s="358">
        <v>238.52141231600029</v>
      </c>
      <c r="K7" s="358">
        <v>236.30631684000002</v>
      </c>
      <c r="L7" s="313">
        <v>0.93738309903077521</v>
      </c>
      <c r="N7" s="92"/>
      <c r="O7" s="92"/>
      <c r="P7" s="92"/>
      <c r="Q7" s="92"/>
      <c r="S7" s="92"/>
      <c r="T7" s="92"/>
      <c r="U7" s="92"/>
      <c r="V7" s="92"/>
    </row>
    <row r="8" spans="3:22" ht="15" x14ac:dyDescent="0.3">
      <c r="C8" s="309"/>
      <c r="D8" s="387" t="s">
        <v>26</v>
      </c>
      <c r="E8" s="387"/>
      <c r="F8" s="312">
        <v>14.363345002000001</v>
      </c>
      <c r="G8" s="312">
        <v>18.486476309999997</v>
      </c>
      <c r="H8" s="240"/>
      <c r="I8" s="313">
        <v>-22.303500347276273</v>
      </c>
      <c r="J8" s="315">
        <v>40.494370817999936</v>
      </c>
      <c r="K8" s="315">
        <v>45.234177280000004</v>
      </c>
      <c r="L8" s="313">
        <v>-10.47837442175773</v>
      </c>
      <c r="N8" s="92"/>
      <c r="O8" s="92"/>
      <c r="P8" s="92"/>
      <c r="Q8" s="92"/>
      <c r="S8" s="92"/>
      <c r="T8" s="92"/>
      <c r="U8" s="92"/>
      <c r="V8" s="92"/>
    </row>
    <row r="9" spans="3:22" ht="15" x14ac:dyDescent="0.3">
      <c r="C9" s="309"/>
      <c r="D9" s="387" t="s">
        <v>27</v>
      </c>
      <c r="E9" s="387"/>
      <c r="F9" s="312">
        <v>20.934321832000002</v>
      </c>
      <c r="G9" s="312">
        <v>20.773187599999996</v>
      </c>
      <c r="H9" s="240"/>
      <c r="I9" s="313">
        <v>0.77568370874387949</v>
      </c>
      <c r="J9" s="315">
        <v>56.926824547999878</v>
      </c>
      <c r="K9" s="315">
        <v>55.340188629999993</v>
      </c>
      <c r="L9" s="313">
        <v>2.8670591070948603</v>
      </c>
      <c r="N9" s="92"/>
      <c r="O9" s="92"/>
      <c r="P9" s="92"/>
      <c r="Q9" s="92"/>
      <c r="S9" s="92"/>
      <c r="T9" s="92"/>
      <c r="U9" s="92"/>
      <c r="V9" s="92"/>
    </row>
    <row r="10" spans="3:22" x14ac:dyDescent="0.3">
      <c r="C10" s="309"/>
      <c r="D10" s="293" t="s">
        <v>30</v>
      </c>
      <c r="E10" s="287"/>
      <c r="F10" s="314">
        <v>118.010085817</v>
      </c>
      <c r="G10" s="314">
        <v>120.90926967999999</v>
      </c>
      <c r="H10" s="240"/>
      <c r="I10" s="313">
        <v>-2.397817694766502</v>
      </c>
      <c r="J10" s="358">
        <v>335.94260768200013</v>
      </c>
      <c r="K10" s="358">
        <v>336.88068275000001</v>
      </c>
      <c r="L10" s="313">
        <v>-0.27845914474592393</v>
      </c>
      <c r="N10" s="92"/>
      <c r="O10" s="92"/>
      <c r="P10" s="92"/>
      <c r="Q10" s="92"/>
      <c r="S10" s="92"/>
      <c r="T10" s="92"/>
      <c r="U10" s="92"/>
      <c r="V10" s="92"/>
    </row>
    <row r="11" spans="3:22" x14ac:dyDescent="0.3">
      <c r="C11" s="309"/>
      <c r="D11" s="287" t="s">
        <v>43</v>
      </c>
      <c r="E11" s="287"/>
      <c r="F11" s="315"/>
      <c r="G11" s="315"/>
      <c r="H11" s="310"/>
      <c r="I11" s="313"/>
      <c r="J11" s="315"/>
      <c r="K11" s="315"/>
      <c r="L11" s="313"/>
      <c r="N11" s="92"/>
      <c r="O11" s="92"/>
      <c r="P11" s="92"/>
      <c r="Q11" s="92"/>
      <c r="S11" s="92"/>
      <c r="T11" s="92"/>
      <c r="U11" s="92"/>
      <c r="V11" s="92"/>
    </row>
    <row r="12" spans="3:22" x14ac:dyDescent="0.3">
      <c r="C12" s="309"/>
      <c r="D12" s="387" t="s">
        <v>46</v>
      </c>
      <c r="E12" s="387"/>
      <c r="F12" s="316">
        <v>0.64363684516580677</v>
      </c>
      <c r="G12" s="316">
        <v>0.65126068010459659</v>
      </c>
      <c r="H12" s="240"/>
      <c r="I12" s="313">
        <v>-0.76238349387898197</v>
      </c>
      <c r="J12" s="359">
        <v>0.6506198715344168</v>
      </c>
      <c r="K12" s="359">
        <v>0.65470953518280117</v>
      </c>
      <c r="L12" s="313">
        <v>-0.40896636483843674</v>
      </c>
      <c r="N12" s="92"/>
      <c r="O12" s="92"/>
      <c r="P12" s="92"/>
      <c r="Q12" s="92"/>
      <c r="S12" s="92"/>
      <c r="T12" s="92"/>
      <c r="U12" s="92"/>
      <c r="V12" s="92"/>
    </row>
    <row r="13" spans="3:22" x14ac:dyDescent="0.3">
      <c r="C13" s="309"/>
      <c r="D13" s="387" t="s">
        <v>47</v>
      </c>
      <c r="E13" s="387"/>
      <c r="F13" s="316">
        <v>0.35636315483419317</v>
      </c>
      <c r="G13" s="316">
        <v>0.34873931989540341</v>
      </c>
      <c r="H13" s="240"/>
      <c r="I13" s="313">
        <v>0.76238349387897641</v>
      </c>
      <c r="J13" s="359">
        <v>0.34938012846558314</v>
      </c>
      <c r="K13" s="359">
        <v>0.34529046481719894</v>
      </c>
      <c r="L13" s="313">
        <v>0.40896636483842008</v>
      </c>
      <c r="N13" s="92"/>
      <c r="O13" s="92"/>
      <c r="P13" s="92"/>
      <c r="Q13" s="92"/>
      <c r="S13" s="92"/>
      <c r="T13" s="92"/>
      <c r="U13" s="92"/>
      <c r="V13" s="92"/>
    </row>
    <row r="14" spans="3:22" x14ac:dyDescent="0.3">
      <c r="C14" s="317"/>
      <c r="D14" s="299" t="s">
        <v>31</v>
      </c>
      <c r="E14" s="299"/>
      <c r="F14" s="315"/>
      <c r="G14" s="315"/>
      <c r="H14" s="310"/>
      <c r="I14" s="318"/>
      <c r="J14" s="315"/>
      <c r="K14" s="315"/>
      <c r="L14" s="313"/>
      <c r="N14" s="92"/>
      <c r="O14" s="92"/>
      <c r="P14" s="92"/>
      <c r="Q14" s="92"/>
    </row>
    <row r="15" spans="3:22" ht="15" x14ac:dyDescent="0.3">
      <c r="C15" s="309"/>
      <c r="D15" s="300" t="s">
        <v>32</v>
      </c>
      <c r="E15" s="287"/>
      <c r="F15" s="319">
        <v>22621.368673213954</v>
      </c>
      <c r="G15" s="319">
        <v>19121.013181193914</v>
      </c>
      <c r="H15" s="240"/>
      <c r="I15" s="313">
        <v>18.306328534215677</v>
      </c>
      <c r="J15" s="360">
        <v>60602.411049426242</v>
      </c>
      <c r="K15" s="360">
        <v>57169.664958674024</v>
      </c>
      <c r="L15" s="313">
        <v>6.0044887323261964</v>
      </c>
      <c r="M15" s="7"/>
      <c r="N15" s="92"/>
      <c r="O15" s="92"/>
      <c r="P15" s="92"/>
      <c r="Q15" s="92"/>
    </row>
    <row r="16" spans="3:22" hidden="1" x14ac:dyDescent="0.3">
      <c r="C16" s="317"/>
      <c r="D16" s="302" t="s">
        <v>33</v>
      </c>
      <c r="E16" s="299"/>
      <c r="F16" s="319">
        <v>0.46324181993866942</v>
      </c>
      <c r="G16" s="319">
        <v>0.44499315006525858</v>
      </c>
      <c r="H16" s="240"/>
      <c r="I16" s="313">
        <v>4.1008878160786688</v>
      </c>
      <c r="J16" s="360">
        <v>0.41997015737733623</v>
      </c>
      <c r="K16" s="360" t="s">
        <v>197</v>
      </c>
      <c r="L16" s="313">
        <v>0</v>
      </c>
      <c r="M16" s="7"/>
      <c r="N16" s="92"/>
      <c r="O16" s="92"/>
      <c r="P16" s="92"/>
      <c r="Q16" s="92"/>
    </row>
    <row r="17" spans="3:17" x14ac:dyDescent="0.3">
      <c r="C17" s="317"/>
      <c r="D17" s="391" t="s">
        <v>8</v>
      </c>
      <c r="E17" s="391"/>
      <c r="F17" s="319">
        <v>3589.1521163637385</v>
      </c>
      <c r="G17" s="319">
        <v>2893.4007066514091</v>
      </c>
      <c r="H17" s="320"/>
      <c r="I17" s="313">
        <v>24.046147777351457</v>
      </c>
      <c r="J17" s="360">
        <v>9661.8618296877448</v>
      </c>
      <c r="K17" s="360">
        <v>8749.6671791797398</v>
      </c>
      <c r="L17" s="313">
        <v>10.425478270517718</v>
      </c>
      <c r="M17" s="7"/>
      <c r="N17" s="92"/>
      <c r="O17" s="92"/>
      <c r="P17" s="92"/>
      <c r="Q17" s="92"/>
    </row>
    <row r="18" spans="3:17" x14ac:dyDescent="0.3">
      <c r="C18" s="317"/>
      <c r="D18" s="303" t="s">
        <v>35</v>
      </c>
      <c r="E18" s="303"/>
      <c r="F18" s="316">
        <v>0.15866202298420903</v>
      </c>
      <c r="G18" s="316">
        <v>0.15132047027179266</v>
      </c>
      <c r="H18" s="320"/>
      <c r="I18" s="321" t="s">
        <v>51</v>
      </c>
      <c r="J18" s="359">
        <v>0.15943032071459506</v>
      </c>
      <c r="K18" s="359">
        <v>0.15304737548321426</v>
      </c>
      <c r="L18" s="321" t="s">
        <v>52</v>
      </c>
      <c r="M18" s="7"/>
      <c r="N18" s="92"/>
      <c r="O18" s="92"/>
      <c r="P18" s="92"/>
      <c r="Q18" s="92"/>
    </row>
    <row r="19" spans="3:17" ht="6" customHeight="1" x14ac:dyDescent="0.3">
      <c r="C19" s="240"/>
      <c r="D19" s="322"/>
      <c r="E19" s="322"/>
      <c r="F19" s="323"/>
      <c r="G19" s="323"/>
      <c r="H19" s="320"/>
      <c r="I19" s="239"/>
      <c r="J19" s="323"/>
      <c r="K19" s="323"/>
      <c r="L19" s="239"/>
    </row>
    <row r="20" spans="3:17" ht="12.75" customHeight="1" x14ac:dyDescent="0.3">
      <c r="C20" s="266"/>
      <c r="D20" s="389" t="s">
        <v>38</v>
      </c>
      <c r="E20" s="389"/>
      <c r="F20" s="389"/>
      <c r="G20" s="389"/>
      <c r="H20" s="389"/>
      <c r="I20" s="389"/>
      <c r="J20" s="389"/>
      <c r="K20" s="389"/>
      <c r="L20" s="389"/>
      <c r="M20" s="15"/>
    </row>
    <row r="21" spans="3:17" ht="12.75" customHeight="1" x14ac:dyDescent="0.3">
      <c r="C21" s="266"/>
      <c r="D21" s="392" t="s">
        <v>53</v>
      </c>
      <c r="E21" s="392"/>
      <c r="F21" s="392"/>
      <c r="G21" s="392"/>
      <c r="H21" s="392"/>
      <c r="I21" s="392"/>
      <c r="J21" s="392"/>
      <c r="K21" s="392"/>
      <c r="L21" s="392"/>
      <c r="M21" s="4"/>
      <c r="N21" s="4"/>
    </row>
    <row r="22" spans="3:17" ht="12.75" customHeight="1" x14ac:dyDescent="0.3">
      <c r="C22" s="266"/>
      <c r="D22" s="389" t="s">
        <v>40</v>
      </c>
      <c r="E22" s="389"/>
      <c r="F22" s="389"/>
      <c r="G22" s="389"/>
      <c r="H22" s="389"/>
      <c r="I22" s="389"/>
      <c r="J22" s="389"/>
      <c r="K22" s="389"/>
      <c r="L22" s="389"/>
      <c r="M22" s="16"/>
      <c r="N22" s="4"/>
    </row>
    <row r="23" spans="3:17" x14ac:dyDescent="0.3">
      <c r="F23" s="15"/>
      <c r="G23" s="15"/>
      <c r="H23" s="15"/>
      <c r="I23" s="15"/>
      <c r="J23" s="15"/>
      <c r="K23" s="88"/>
      <c r="M23" s="15"/>
    </row>
    <row r="24" spans="3:17" x14ac:dyDescent="0.3">
      <c r="D24" s="5"/>
      <c r="F24" s="13"/>
      <c r="G24" s="13"/>
      <c r="I24" s="87"/>
      <c r="J24" s="13"/>
      <c r="K24" s="13"/>
      <c r="L24" s="87"/>
    </row>
    <row r="26" spans="3:17" x14ac:dyDescent="0.3">
      <c r="F26" s="80"/>
      <c r="G26" s="80"/>
      <c r="I26" s="15"/>
      <c r="J26" s="80"/>
      <c r="K26" s="80"/>
    </row>
    <row r="27" spans="3:17" x14ac:dyDescent="0.3">
      <c r="F27" s="80"/>
      <c r="G27" s="80"/>
      <c r="I27" s="15"/>
      <c r="J27" s="80"/>
      <c r="K27" s="80"/>
    </row>
    <row r="28" spans="3:17" x14ac:dyDescent="0.3">
      <c r="F28" s="80"/>
      <c r="G28" s="80"/>
      <c r="I28" s="15"/>
      <c r="J28" s="97"/>
      <c r="K28" s="97"/>
    </row>
    <row r="29" spans="3:17" x14ac:dyDescent="0.3">
      <c r="F29" s="15"/>
      <c r="G29" s="15"/>
    </row>
    <row r="30" spans="3:17" x14ac:dyDescent="0.3">
      <c r="F30" s="15"/>
      <c r="G30" s="15"/>
      <c r="I30" s="87"/>
      <c r="J30" s="15"/>
      <c r="K30" s="15"/>
      <c r="L30" s="87"/>
    </row>
    <row r="31" spans="3:17" x14ac:dyDescent="0.3">
      <c r="F31" s="14"/>
      <c r="G31" s="14"/>
    </row>
    <row r="32" spans="3:17" x14ac:dyDescent="0.3">
      <c r="F32" s="14"/>
      <c r="G32" s="14"/>
    </row>
    <row r="33" spans="6:7" x14ac:dyDescent="0.3">
      <c r="F33" s="14"/>
      <c r="G33" s="14"/>
    </row>
    <row r="34" spans="6:7" x14ac:dyDescent="0.3">
      <c r="G34" s="11"/>
    </row>
    <row r="35" spans="6:7" x14ac:dyDescent="0.3">
      <c r="F35" s="97"/>
      <c r="G35" s="97"/>
    </row>
    <row r="36" spans="6:7" x14ac:dyDescent="0.3">
      <c r="F36" s="14"/>
      <c r="G36" s="14"/>
    </row>
    <row r="37" spans="6:7" x14ac:dyDescent="0.3">
      <c r="F37" s="15"/>
      <c r="G37" s="15"/>
    </row>
    <row r="38" spans="6:7" x14ac:dyDescent="0.3">
      <c r="F38" s="97"/>
      <c r="G38" s="97"/>
    </row>
    <row r="39" spans="6:7" x14ac:dyDescent="0.3">
      <c r="F39" s="15"/>
      <c r="G39" s="15"/>
    </row>
  </sheetData>
  <mergeCells count="13">
    <mergeCell ref="N1:Q1"/>
    <mergeCell ref="S1:V1"/>
    <mergeCell ref="C1:L1"/>
    <mergeCell ref="D6:E6"/>
    <mergeCell ref="D8:E8"/>
    <mergeCell ref="D22:L22"/>
    <mergeCell ref="D13:E13"/>
    <mergeCell ref="D17:E17"/>
    <mergeCell ref="D9:E9"/>
    <mergeCell ref="D5:E5"/>
    <mergeCell ref="D12:E12"/>
    <mergeCell ref="D20:L20"/>
    <mergeCell ref="D21:L2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V33"/>
  <sheetViews>
    <sheetView showGridLines="0" zoomScale="43" zoomScaleNormal="100" workbookViewId="0">
      <selection activeCell="P23" sqref="P23"/>
    </sheetView>
  </sheetViews>
  <sheetFormatPr defaultColWidth="11.453125" defaultRowHeight="12.5" outlineLevelCol="1" x14ac:dyDescent="0.25"/>
  <cols>
    <col min="1" max="1" width="11.453125" style="240"/>
    <col min="2" max="2" width="1.26953125" style="240" customWidth="1"/>
    <col min="3" max="3" width="7" style="240" customWidth="1"/>
    <col min="4" max="4" width="30" style="240" customWidth="1"/>
    <col min="5" max="6" width="14.81640625" style="240" customWidth="1"/>
    <col min="7" max="7" width="1.26953125" style="240" hidden="1" customWidth="1"/>
    <col min="8" max="8" width="14.26953125" style="240" customWidth="1"/>
    <col min="9" max="9" width="13.453125" style="240" customWidth="1" outlineLevel="1"/>
    <col min="10" max="10" width="13.26953125" style="240" customWidth="1" outlineLevel="1"/>
    <col min="11" max="11" width="12.54296875" style="240" customWidth="1" outlineLevel="1"/>
    <col min="12" max="12" width="1.26953125" style="240" customWidth="1"/>
    <col min="13" max="16384" width="11.453125" style="240"/>
  </cols>
  <sheetData>
    <row r="2" spans="2:22" ht="13" x14ac:dyDescent="0.25">
      <c r="B2" s="266"/>
      <c r="C2" s="267"/>
      <c r="E2" s="278"/>
      <c r="F2" s="278"/>
      <c r="G2" s="275"/>
      <c r="I2" s="278"/>
      <c r="J2" s="278"/>
    </row>
    <row r="3" spans="2:22" ht="24.75" customHeight="1" x14ac:dyDescent="0.3">
      <c r="B3" s="384" t="s">
        <v>54</v>
      </c>
      <c r="C3" s="384"/>
      <c r="D3" s="384"/>
      <c r="E3" s="384"/>
      <c r="F3" s="384"/>
      <c r="G3" s="384"/>
      <c r="H3" s="384"/>
      <c r="I3" s="384"/>
      <c r="J3" s="384"/>
      <c r="K3" s="384"/>
      <c r="L3" s="282"/>
      <c r="N3" s="390"/>
      <c r="O3" s="390"/>
      <c r="P3" s="390"/>
      <c r="Q3" s="390"/>
      <c r="S3" s="390"/>
      <c r="T3" s="390"/>
      <c r="U3" s="390"/>
      <c r="V3" s="390"/>
    </row>
    <row r="4" spans="2:22" ht="6" customHeight="1" x14ac:dyDescent="0.3">
      <c r="E4" s="241"/>
      <c r="F4" s="241"/>
      <c r="G4" s="241"/>
      <c r="H4" s="241"/>
      <c r="I4" s="241"/>
      <c r="J4" s="241"/>
      <c r="K4" s="241"/>
      <c r="L4" s="241"/>
    </row>
    <row r="5" spans="2:22" ht="23.15" customHeight="1" x14ac:dyDescent="0.3">
      <c r="B5" s="242"/>
      <c r="C5" s="242"/>
      <c r="D5" s="242"/>
      <c r="E5" s="28" t="s">
        <v>1</v>
      </c>
      <c r="F5" s="28" t="s">
        <v>2</v>
      </c>
      <c r="G5" s="284"/>
      <c r="H5" s="245" t="s">
        <v>3</v>
      </c>
      <c r="I5" s="28" t="s">
        <v>4</v>
      </c>
      <c r="J5" s="28" t="s">
        <v>5</v>
      </c>
      <c r="K5" s="245" t="s">
        <v>3</v>
      </c>
      <c r="L5" s="281"/>
      <c r="N5" s="285"/>
      <c r="O5" s="285"/>
      <c r="P5" s="285"/>
      <c r="Q5" s="285"/>
      <c r="S5" s="285"/>
      <c r="T5" s="285"/>
      <c r="U5" s="285"/>
      <c r="V5" s="285"/>
    </row>
    <row r="6" spans="2:22" ht="21" customHeight="1" x14ac:dyDescent="0.3">
      <c r="B6" s="309"/>
      <c r="C6" s="287" t="s">
        <v>22</v>
      </c>
      <c r="D6" s="287"/>
      <c r="E6" s="310"/>
      <c r="F6" s="310"/>
      <c r="G6" s="310"/>
      <c r="H6" s="311"/>
      <c r="I6" s="310"/>
      <c r="J6" s="310"/>
      <c r="K6" s="311"/>
      <c r="L6" s="310"/>
      <c r="O6" s="252"/>
      <c r="P6" s="252"/>
      <c r="Q6" s="252"/>
      <c r="R6" s="252"/>
    </row>
    <row r="7" spans="2:22" ht="19" customHeight="1" x14ac:dyDescent="0.25">
      <c r="B7" s="309"/>
      <c r="C7" s="387" t="s">
        <v>23</v>
      </c>
      <c r="D7" s="387"/>
      <c r="E7" s="324">
        <v>64.600287861997998</v>
      </c>
      <c r="F7" s="324">
        <v>68.200080123506012</v>
      </c>
      <c r="G7" s="240">
        <v>0</v>
      </c>
      <c r="H7" s="313">
        <v>-5.2782815723808829</v>
      </c>
      <c r="I7" s="325">
        <v>192.77257068927003</v>
      </c>
      <c r="J7" s="362">
        <v>202.05706167278976</v>
      </c>
      <c r="K7" s="313">
        <v>-4.594984657628542</v>
      </c>
      <c r="L7" s="326"/>
      <c r="N7" s="292"/>
      <c r="O7" s="292"/>
      <c r="P7" s="292"/>
      <c r="Q7" s="292"/>
      <c r="R7" s="292"/>
      <c r="S7" s="292"/>
      <c r="T7" s="292"/>
      <c r="U7" s="292"/>
      <c r="V7" s="292"/>
    </row>
    <row r="8" spans="2:22" ht="19" customHeight="1" x14ac:dyDescent="0.25">
      <c r="B8" s="309"/>
      <c r="C8" s="387" t="s">
        <v>24</v>
      </c>
      <c r="D8" s="387"/>
      <c r="E8" s="324">
        <v>42.307367591989006</v>
      </c>
      <c r="F8" s="324">
        <v>46.858490673956112</v>
      </c>
      <c r="G8" s="240">
        <v>0</v>
      </c>
      <c r="H8" s="313">
        <v>-9.712483301338203</v>
      </c>
      <c r="I8" s="325">
        <v>134.39137829961496</v>
      </c>
      <c r="J8" s="362">
        <v>146.72401840120628</v>
      </c>
      <c r="K8" s="313">
        <v>-8.4053314760427327</v>
      </c>
      <c r="L8" s="326"/>
      <c r="N8" s="292"/>
      <c r="O8" s="292"/>
      <c r="P8" s="292"/>
      <c r="Q8" s="292"/>
      <c r="R8" s="292"/>
      <c r="S8" s="292"/>
      <c r="T8" s="292"/>
      <c r="U8" s="292"/>
      <c r="V8" s="292"/>
    </row>
    <row r="9" spans="2:22" ht="21" customHeight="1" x14ac:dyDescent="0.3">
      <c r="B9" s="309"/>
      <c r="C9" s="293" t="s">
        <v>25</v>
      </c>
      <c r="D9" s="247"/>
      <c r="E9" s="327">
        <v>106.907655453987</v>
      </c>
      <c r="F9" s="327">
        <v>115.05857079746212</v>
      </c>
      <c r="G9" s="240">
        <v>0</v>
      </c>
      <c r="H9" s="313">
        <v>-7.0841444378995426</v>
      </c>
      <c r="I9" s="328">
        <v>327.16394898888495</v>
      </c>
      <c r="J9" s="363">
        <v>348.78108007399601</v>
      </c>
      <c r="K9" s="313">
        <v>-6.1979081779679257</v>
      </c>
      <c r="L9" s="326"/>
      <c r="N9" s="292"/>
      <c r="O9" s="292"/>
      <c r="P9" s="292"/>
      <c r="Q9" s="292"/>
      <c r="R9" s="292"/>
      <c r="S9" s="292"/>
      <c r="T9" s="292"/>
      <c r="U9" s="292"/>
      <c r="V9" s="292"/>
    </row>
    <row r="10" spans="2:22" ht="19" customHeight="1" x14ac:dyDescent="0.25">
      <c r="B10" s="309"/>
      <c r="C10" s="387" t="s">
        <v>26</v>
      </c>
      <c r="D10" s="387"/>
      <c r="E10" s="324">
        <v>19.135026589749998</v>
      </c>
      <c r="F10" s="324">
        <v>22.061837475579022</v>
      </c>
      <c r="G10" s="240">
        <v>0</v>
      </c>
      <c r="H10" s="313">
        <v>-13.266396731771813</v>
      </c>
      <c r="I10" s="325">
        <v>60.844862803107993</v>
      </c>
      <c r="J10" s="362">
        <v>68.525225718588089</v>
      </c>
      <c r="K10" s="313">
        <v>-11.208081162725348</v>
      </c>
      <c r="L10" s="326"/>
      <c r="N10" s="292"/>
      <c r="O10" s="292"/>
      <c r="P10" s="292"/>
      <c r="Q10" s="292"/>
      <c r="R10" s="292"/>
      <c r="S10" s="292"/>
      <c r="T10" s="292"/>
      <c r="U10" s="292"/>
      <c r="V10" s="292"/>
    </row>
    <row r="11" spans="2:22" ht="19" customHeight="1" x14ac:dyDescent="0.25">
      <c r="B11" s="309"/>
      <c r="C11" s="387" t="s">
        <v>27</v>
      </c>
      <c r="D11" s="387"/>
      <c r="E11" s="324">
        <v>13.739679617952</v>
      </c>
      <c r="F11" s="324">
        <v>15.542994892080049</v>
      </c>
      <c r="G11" s="240">
        <v>0</v>
      </c>
      <c r="H11" s="313">
        <v>-11.602109417451656</v>
      </c>
      <c r="I11" s="325">
        <v>44.080832873262985</v>
      </c>
      <c r="J11" s="362">
        <v>48.290372466964214</v>
      </c>
      <c r="K11" s="313">
        <v>-8.7171404539921564</v>
      </c>
      <c r="L11" s="326"/>
      <c r="N11" s="292"/>
      <c r="O11" s="292"/>
      <c r="P11" s="292"/>
      <c r="Q11" s="292"/>
      <c r="R11" s="292"/>
      <c r="S11" s="292"/>
      <c r="T11" s="292"/>
      <c r="U11" s="292"/>
      <c r="V11" s="292"/>
    </row>
    <row r="12" spans="2:22" ht="21" customHeight="1" x14ac:dyDescent="0.3">
      <c r="B12" s="309"/>
      <c r="C12" s="293" t="s">
        <v>42</v>
      </c>
      <c r="D12" s="247"/>
      <c r="E12" s="327">
        <v>139.78236166168901</v>
      </c>
      <c r="F12" s="327">
        <v>152.6634031651212</v>
      </c>
      <c r="G12" s="240">
        <v>0</v>
      </c>
      <c r="H12" s="313">
        <v>-8.4375437965967581</v>
      </c>
      <c r="I12" s="328">
        <v>432.08964466525595</v>
      </c>
      <c r="J12" s="363">
        <v>465.5966782595483</v>
      </c>
      <c r="K12" s="313">
        <v>-7.1965791765408067</v>
      </c>
      <c r="L12" s="329"/>
      <c r="N12" s="292"/>
      <c r="O12" s="292"/>
      <c r="P12" s="292"/>
      <c r="Q12" s="292"/>
      <c r="R12" s="292"/>
      <c r="S12" s="292"/>
      <c r="T12" s="292"/>
      <c r="U12" s="292"/>
      <c r="V12" s="292"/>
    </row>
    <row r="13" spans="2:22" ht="19" customHeight="1" x14ac:dyDescent="0.25">
      <c r="B13" s="309"/>
      <c r="C13" s="387" t="s">
        <v>29</v>
      </c>
      <c r="D13" s="387"/>
      <c r="E13" s="324">
        <v>1.61088158</v>
      </c>
      <c r="F13" s="324">
        <v>2.0763033368000001</v>
      </c>
      <c r="G13" s="240">
        <v>0</v>
      </c>
      <c r="H13" s="313">
        <v>-22.415884449586652</v>
      </c>
      <c r="I13" s="325">
        <v>5.7167248712000012</v>
      </c>
      <c r="J13" s="362">
        <v>6.6520911464000001</v>
      </c>
      <c r="K13" s="313">
        <v>-14.061236603864092</v>
      </c>
      <c r="L13" s="329"/>
      <c r="N13" s="292"/>
      <c r="O13" s="292"/>
      <c r="P13" s="292"/>
      <c r="Q13" s="292"/>
      <c r="R13" s="292"/>
      <c r="S13" s="292"/>
      <c r="T13" s="292"/>
      <c r="U13" s="292"/>
      <c r="V13" s="292"/>
    </row>
    <row r="14" spans="2:22" ht="21" customHeight="1" x14ac:dyDescent="0.3">
      <c r="B14" s="309"/>
      <c r="C14" s="293" t="s">
        <v>30</v>
      </c>
      <c r="D14" s="287"/>
      <c r="E14" s="327">
        <v>141.39324324168902</v>
      </c>
      <c r="F14" s="327">
        <v>154.73970650192121</v>
      </c>
      <c r="G14" s="240">
        <v>0</v>
      </c>
      <c r="H14" s="313">
        <v>-8.6251057094169141</v>
      </c>
      <c r="I14" s="328">
        <v>437.80636953645597</v>
      </c>
      <c r="J14" s="363">
        <v>472.24876940594828</v>
      </c>
      <c r="K14" s="313">
        <v>-7.2932746680987925</v>
      </c>
      <c r="L14" s="329"/>
      <c r="N14" s="292"/>
      <c r="O14" s="292"/>
      <c r="P14" s="292"/>
      <c r="Q14" s="292"/>
      <c r="R14" s="292"/>
      <c r="S14" s="292"/>
      <c r="T14" s="292"/>
      <c r="U14" s="292"/>
      <c r="V14" s="292"/>
    </row>
    <row r="15" spans="2:22" ht="21" customHeight="1" x14ac:dyDescent="0.3">
      <c r="B15" s="309"/>
      <c r="C15" s="287" t="s">
        <v>43</v>
      </c>
      <c r="D15" s="287"/>
      <c r="E15" s="330"/>
      <c r="F15" s="331"/>
      <c r="G15" s="310"/>
      <c r="H15" s="313"/>
      <c r="I15" s="330"/>
      <c r="J15" s="330"/>
      <c r="K15" s="313"/>
      <c r="L15" s="310"/>
      <c r="N15" s="292"/>
      <c r="O15" s="292"/>
      <c r="P15" s="292"/>
      <c r="Q15" s="292"/>
      <c r="R15" s="292"/>
      <c r="S15" s="292"/>
      <c r="T15" s="292"/>
      <c r="U15" s="292"/>
      <c r="V15" s="292"/>
    </row>
    <row r="16" spans="2:22" ht="19" customHeight="1" x14ac:dyDescent="0.25">
      <c r="B16" s="309"/>
      <c r="C16" s="387" t="s">
        <v>44</v>
      </c>
      <c r="D16" s="387"/>
      <c r="E16" s="332">
        <v>0.30637076324588647</v>
      </c>
      <c r="F16" s="332">
        <v>0.290710642365057</v>
      </c>
      <c r="G16" s="240">
        <v>0</v>
      </c>
      <c r="H16" s="313">
        <v>1.5660120880829465</v>
      </c>
      <c r="I16" s="333">
        <v>0.3111027619655703</v>
      </c>
      <c r="J16" s="364">
        <v>0.29458663554613462</v>
      </c>
      <c r="K16" s="313">
        <v>1.6516126419435673</v>
      </c>
      <c r="L16" s="326"/>
      <c r="N16" s="292"/>
      <c r="O16" s="292"/>
      <c r="P16" s="292"/>
      <c r="Q16" s="292"/>
      <c r="R16" s="292"/>
      <c r="S16" s="292"/>
      <c r="T16" s="292"/>
      <c r="U16" s="292"/>
      <c r="V16" s="292"/>
    </row>
    <row r="17" spans="2:22" ht="19" customHeight="1" x14ac:dyDescent="0.25">
      <c r="B17" s="309"/>
      <c r="C17" s="387" t="s">
        <v>45</v>
      </c>
      <c r="D17" s="387"/>
      <c r="E17" s="332">
        <v>0.69362923423424649</v>
      </c>
      <c r="F17" s="332">
        <v>0.70928935763494305</v>
      </c>
      <c r="G17" s="240">
        <v>0</v>
      </c>
      <c r="H17" s="313">
        <v>-1.5660123400696557</v>
      </c>
      <c r="I17" s="333">
        <v>0.68889723232813016</v>
      </c>
      <c r="J17" s="364">
        <v>0.70541336369741048</v>
      </c>
      <c r="K17" s="313">
        <v>-1.6516131369280318</v>
      </c>
      <c r="L17" s="326"/>
      <c r="N17" s="292"/>
      <c r="O17" s="292"/>
      <c r="P17" s="292"/>
      <c r="Q17" s="292"/>
      <c r="R17" s="252"/>
      <c r="S17" s="292"/>
      <c r="T17" s="292"/>
      <c r="U17" s="292"/>
      <c r="V17" s="292"/>
    </row>
    <row r="18" spans="2:22" ht="19" customHeight="1" x14ac:dyDescent="0.25">
      <c r="B18" s="309"/>
      <c r="C18" s="387" t="s">
        <v>46</v>
      </c>
      <c r="D18" s="387"/>
      <c r="E18" s="332">
        <v>0.66433816575923865</v>
      </c>
      <c r="F18" s="332">
        <v>0.66496050213183089</v>
      </c>
      <c r="G18" s="240">
        <v>0</v>
      </c>
      <c r="H18" s="313">
        <v>-6.2233637259223595E-2</v>
      </c>
      <c r="I18" s="333">
        <v>0.66061666940380626</v>
      </c>
      <c r="J18" s="364">
        <v>0.66809122670868382</v>
      </c>
      <c r="K18" s="313">
        <v>-0.74745573048775604</v>
      </c>
      <c r="L18" s="326"/>
      <c r="N18" s="292"/>
      <c r="O18" s="292"/>
      <c r="P18" s="292"/>
      <c r="Q18" s="292"/>
      <c r="R18" s="252"/>
      <c r="S18" s="292"/>
      <c r="T18" s="292"/>
      <c r="U18" s="292"/>
      <c r="V18" s="292"/>
    </row>
    <row r="19" spans="2:22" ht="19" customHeight="1" x14ac:dyDescent="0.25">
      <c r="B19" s="309"/>
      <c r="C19" s="387" t="s">
        <v>47</v>
      </c>
      <c r="D19" s="387"/>
      <c r="E19" s="332">
        <v>0.33566183424076129</v>
      </c>
      <c r="F19" s="332">
        <v>0.33503949786816917</v>
      </c>
      <c r="G19" s="240">
        <v>0</v>
      </c>
      <c r="H19" s="313">
        <v>6.2233637259212493E-2</v>
      </c>
      <c r="I19" s="333">
        <v>0.33938333059619391</v>
      </c>
      <c r="J19" s="364">
        <v>0.33190877329131613</v>
      </c>
      <c r="K19" s="313">
        <v>0.74745573048777825</v>
      </c>
      <c r="N19" s="292"/>
      <c r="O19" s="292"/>
      <c r="P19" s="292"/>
      <c r="Q19" s="292"/>
      <c r="R19" s="252"/>
      <c r="S19" s="292"/>
      <c r="T19" s="292"/>
      <c r="U19" s="292"/>
      <c r="V19" s="292"/>
    </row>
    <row r="20" spans="2:22" ht="21" customHeight="1" x14ac:dyDescent="0.3">
      <c r="B20" s="317"/>
      <c r="C20" s="299" t="s">
        <v>31</v>
      </c>
      <c r="D20" s="299"/>
      <c r="E20" s="330"/>
      <c r="F20" s="331"/>
      <c r="G20" s="310"/>
      <c r="H20" s="313"/>
      <c r="I20" s="330"/>
      <c r="J20" s="330"/>
      <c r="K20" s="313"/>
      <c r="L20" s="310"/>
      <c r="O20" s="252"/>
      <c r="P20" s="252"/>
      <c r="Q20" s="252"/>
      <c r="R20" s="252"/>
    </row>
    <row r="21" spans="2:22" ht="19" customHeight="1" x14ac:dyDescent="0.25">
      <c r="B21" s="309"/>
      <c r="C21" s="300" t="s">
        <v>7</v>
      </c>
      <c r="D21" s="287"/>
      <c r="E21" s="334">
        <v>10636.030306615481</v>
      </c>
      <c r="F21" s="334">
        <v>9785.307790753337</v>
      </c>
      <c r="G21" s="240">
        <v>0</v>
      </c>
      <c r="H21" s="313">
        <v>8.6938759010323441</v>
      </c>
      <c r="I21" s="335">
        <v>29277.198667439647</v>
      </c>
      <c r="J21" s="365">
        <v>30184.990933313744</v>
      </c>
      <c r="K21" s="313">
        <v>-3.0074293143888653</v>
      </c>
      <c r="L21" s="326"/>
      <c r="O21" s="252"/>
      <c r="P21" s="252"/>
      <c r="Q21" s="252"/>
      <c r="R21" s="252"/>
    </row>
    <row r="22" spans="2:22" ht="19" hidden="1" customHeight="1" x14ac:dyDescent="0.25">
      <c r="B22" s="317"/>
      <c r="C22" s="302" t="s">
        <v>33</v>
      </c>
      <c r="D22" s="299"/>
      <c r="E22" s="324">
        <v>0.4409597313673807</v>
      </c>
      <c r="F22" s="324">
        <v>0.418470591205025</v>
      </c>
      <c r="G22" s="240">
        <v>0</v>
      </c>
      <c r="H22" s="313" t="s">
        <v>55</v>
      </c>
      <c r="I22" s="361">
        <v>0.42940293621687214</v>
      </c>
      <c r="J22" s="366">
        <v>1.4294029362168701</v>
      </c>
      <c r="K22" s="313" t="s">
        <v>56</v>
      </c>
      <c r="L22" s="326"/>
      <c r="O22" s="252"/>
      <c r="P22" s="252"/>
      <c r="Q22" s="252"/>
      <c r="R22" s="252"/>
    </row>
    <row r="23" spans="2:22" ht="19" customHeight="1" x14ac:dyDescent="0.3">
      <c r="B23" s="317"/>
      <c r="C23" s="391" t="s">
        <v>8</v>
      </c>
      <c r="D23" s="391"/>
      <c r="E23" s="334">
        <v>1673.5925103890661</v>
      </c>
      <c r="F23" s="334">
        <v>1657.1048014326375</v>
      </c>
      <c r="G23" s="320">
        <v>0</v>
      </c>
      <c r="H23" s="313">
        <v>0.99497080342620947</v>
      </c>
      <c r="I23" s="335">
        <v>4783.6332298191583</v>
      </c>
      <c r="J23" s="365">
        <v>5377.9831693385704</v>
      </c>
      <c r="K23" s="313">
        <v>-11.05153959774311</v>
      </c>
      <c r="L23" s="239"/>
      <c r="O23" s="252"/>
      <c r="P23" s="252"/>
      <c r="Q23" s="252"/>
      <c r="R23" s="252"/>
    </row>
    <row r="24" spans="2:22" ht="13" x14ac:dyDescent="0.3">
      <c r="B24" s="336"/>
      <c r="C24" s="394" t="s">
        <v>35</v>
      </c>
      <c r="D24" s="394"/>
      <c r="E24" s="332">
        <v>0.15735123557781816</v>
      </c>
      <c r="F24" s="332">
        <v>0.16934621136787592</v>
      </c>
      <c r="G24" s="320">
        <v>0</v>
      </c>
      <c r="H24" s="337" t="s">
        <v>57</v>
      </c>
      <c r="I24" s="333">
        <v>0.16339108410461517</v>
      </c>
      <c r="J24" s="364">
        <v>0.17816746015328913</v>
      </c>
      <c r="K24" s="367" t="s">
        <v>58</v>
      </c>
      <c r="L24" s="239"/>
      <c r="O24" s="252"/>
      <c r="P24" s="252"/>
      <c r="Q24" s="252"/>
      <c r="R24" s="252"/>
    </row>
    <row r="25" spans="2:22" ht="6.65" customHeight="1" x14ac:dyDescent="0.3">
      <c r="B25" s="338"/>
      <c r="C25" s="339"/>
      <c r="D25" s="339"/>
      <c r="E25" s="323"/>
      <c r="F25" s="323"/>
      <c r="G25" s="320"/>
      <c r="H25" s="239"/>
      <c r="I25" s="323"/>
      <c r="J25" s="323"/>
      <c r="K25" s="340"/>
      <c r="L25" s="239"/>
    </row>
    <row r="26" spans="2:22" ht="13.5" x14ac:dyDescent="0.25">
      <c r="B26" s="266"/>
      <c r="C26" s="389" t="s">
        <v>38</v>
      </c>
      <c r="D26" s="389"/>
      <c r="E26" s="389"/>
      <c r="F26" s="389"/>
      <c r="G26" s="389"/>
      <c r="H26" s="389"/>
      <c r="I26" s="389"/>
      <c r="J26" s="389"/>
      <c r="K26" s="389"/>
    </row>
    <row r="27" spans="2:22" ht="13.5" x14ac:dyDescent="0.25">
      <c r="B27" s="266"/>
      <c r="C27" s="389" t="s">
        <v>39</v>
      </c>
      <c r="D27" s="389"/>
      <c r="E27" s="389"/>
      <c r="F27" s="389"/>
      <c r="G27" s="389"/>
      <c r="H27" s="389"/>
      <c r="I27" s="389"/>
      <c r="J27" s="389"/>
      <c r="K27" s="389"/>
    </row>
    <row r="28" spans="2:22" x14ac:dyDescent="0.25">
      <c r="B28" s="266"/>
      <c r="C28" s="5"/>
      <c r="D28" s="342"/>
      <c r="E28" s="342"/>
      <c r="F28" s="342"/>
      <c r="G28" s="342"/>
      <c r="H28" s="342"/>
      <c r="I28" s="342"/>
      <c r="J28" s="342"/>
      <c r="K28" s="342"/>
      <c r="L28" s="266"/>
      <c r="M28" s="266"/>
    </row>
    <row r="29" spans="2:22" ht="13" x14ac:dyDescent="0.3">
      <c r="E29" s="341"/>
      <c r="F29" s="341"/>
      <c r="G29" s="320"/>
      <c r="H29" s="272"/>
      <c r="I29" s="341"/>
      <c r="J29" s="341"/>
      <c r="K29" s="272"/>
    </row>
    <row r="30" spans="2:22" x14ac:dyDescent="0.25">
      <c r="E30" s="278"/>
      <c r="F30" s="278"/>
      <c r="H30" s="271"/>
      <c r="I30" s="278"/>
      <c r="J30" s="278"/>
      <c r="K30" s="271"/>
    </row>
    <row r="31" spans="2:22" x14ac:dyDescent="0.25">
      <c r="E31" s="280"/>
      <c r="F31" s="278"/>
      <c r="I31" s="278"/>
      <c r="J31" s="278"/>
    </row>
    <row r="32" spans="2:22" x14ac:dyDescent="0.25">
      <c r="E32" s="274"/>
      <c r="F32" s="274"/>
      <c r="I32" s="274"/>
      <c r="J32" s="274"/>
    </row>
    <row r="33" spans="6:10" x14ac:dyDescent="0.25">
      <c r="F33" s="272"/>
      <c r="J33" s="271"/>
    </row>
  </sheetData>
  <mergeCells count="16">
    <mergeCell ref="C26:K26"/>
    <mergeCell ref="C27:K27"/>
    <mergeCell ref="S3:V3"/>
    <mergeCell ref="B3:K3"/>
    <mergeCell ref="C16:D16"/>
    <mergeCell ref="C17:D17"/>
    <mergeCell ref="C18:D18"/>
    <mergeCell ref="C13:D13"/>
    <mergeCell ref="C11:D11"/>
    <mergeCell ref="C24:D24"/>
    <mergeCell ref="C19:D19"/>
    <mergeCell ref="C23:D23"/>
    <mergeCell ref="N3:Q3"/>
    <mergeCell ref="C7:D7"/>
    <mergeCell ref="C8:D8"/>
    <mergeCell ref="C10:D10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77"/>
  <sheetViews>
    <sheetView showGridLines="0" topLeftCell="A2" zoomScale="42" zoomScaleNormal="108" zoomScalePageLayoutView="80" workbookViewId="0">
      <pane xSplit="4" ySplit="7" topLeftCell="E36" activePane="bottomRight" state="frozen"/>
      <selection pane="topRight" activeCell="H16" sqref="H16"/>
      <selection pane="bottomLeft" activeCell="H16" sqref="H16"/>
      <selection pane="bottomRight" activeCell="AD35" sqref="AD35"/>
    </sheetView>
  </sheetViews>
  <sheetFormatPr defaultColWidth="11.453125" defaultRowHeight="14" outlineLevelCol="1" x14ac:dyDescent="0.3"/>
  <cols>
    <col min="1" max="1" width="3.453125" style="2" customWidth="1"/>
    <col min="2" max="2" width="1.26953125" style="2" customWidth="1"/>
    <col min="3" max="3" width="5.453125" style="2" customWidth="1"/>
    <col min="4" max="4" width="47.453125" style="2" customWidth="1"/>
    <col min="5" max="6" width="14.26953125" style="6" customWidth="1"/>
    <col min="7" max="7" width="3.81640625" style="6" hidden="1" customWidth="1"/>
    <col min="8" max="8" width="11.1796875" style="6" customWidth="1"/>
    <col min="9" max="9" width="13.453125" style="6" customWidth="1"/>
    <col min="10" max="10" width="1.26953125" style="6" hidden="1" customWidth="1" outlineLevel="1"/>
    <col min="11" max="11" width="16.81640625" style="6" hidden="1" customWidth="1" outlineLevel="1"/>
    <col min="12" max="12" width="16.7265625" style="6" hidden="1" customWidth="1" outlineLevel="1"/>
    <col min="13" max="13" width="2" style="6" hidden="1" customWidth="1" outlineLevel="1"/>
    <col min="14" max="14" width="11.81640625" style="6" hidden="1" customWidth="1" outlineLevel="1"/>
    <col min="15" max="15" width="9.81640625" style="6" hidden="1" customWidth="1" outlineLevel="1"/>
    <col min="16" max="16" width="1.26953125" style="2" hidden="1" customWidth="1" collapsed="1"/>
    <col min="17" max="17" width="2.81640625" style="2" hidden="1" customWidth="1"/>
    <col min="18" max="18" width="1.26953125" style="2" customWidth="1" outlineLevel="1"/>
    <col min="19" max="19" width="16.54296875" style="2" customWidth="1" outlineLevel="1"/>
    <col min="20" max="20" width="14.81640625" style="2" customWidth="1" outlineLevel="1"/>
    <col min="21" max="21" width="1.26953125" style="2" customWidth="1" outlineLevel="1"/>
    <col min="22" max="22" width="11.81640625" style="2" customWidth="1" outlineLevel="1"/>
    <col min="23" max="23" width="11" style="2" customWidth="1" outlineLevel="1"/>
    <col min="24" max="24" width="11.453125" style="2" customWidth="1"/>
    <col min="25" max="25" width="10.54296875" style="2" customWidth="1"/>
    <col min="26" max="37" width="11.453125" style="2"/>
    <col min="38" max="38" width="11.453125" style="2" customWidth="1"/>
    <col min="39" max="16384" width="11.453125" style="2"/>
  </cols>
  <sheetData>
    <row r="1" spans="2:38" ht="23.25" customHeight="1" x14ac:dyDescent="0.3">
      <c r="B1" s="395" t="s">
        <v>59</v>
      </c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</row>
    <row r="2" spans="2:38" ht="21.75" customHeight="1" x14ac:dyDescent="0.3">
      <c r="B2" s="396" t="s">
        <v>60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</row>
    <row r="3" spans="2:38" ht="21.75" customHeight="1" x14ac:dyDescent="0.3">
      <c r="B3" s="397" t="s">
        <v>61</v>
      </c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</row>
    <row r="4" spans="2:38" ht="15" hidden="1" customHeight="1" x14ac:dyDescent="0.3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R4" s="100"/>
      <c r="S4" s="100"/>
      <c r="T4" s="100"/>
      <c r="U4" s="100"/>
      <c r="V4" s="100"/>
      <c r="W4" s="100"/>
      <c r="Y4" s="393"/>
      <c r="Z4" s="393"/>
      <c r="AA4" s="393"/>
      <c r="AB4" s="393"/>
      <c r="AD4" s="393"/>
      <c r="AE4" s="393"/>
      <c r="AF4" s="393"/>
      <c r="AG4" s="393"/>
      <c r="AL4" s="2">
        <v>20</v>
      </c>
    </row>
    <row r="5" spans="2:38" ht="6" hidden="1" customHeight="1" x14ac:dyDescent="0.3"/>
    <row r="6" spans="2:38" ht="15.5" x14ac:dyDescent="0.3">
      <c r="B6" s="101"/>
      <c r="C6" s="101"/>
      <c r="D6" s="101"/>
      <c r="E6" s="102"/>
      <c r="F6" s="86"/>
      <c r="G6" s="86"/>
      <c r="H6" s="399" t="s">
        <v>62</v>
      </c>
      <c r="I6" s="400"/>
      <c r="J6" s="86"/>
      <c r="K6" s="86"/>
      <c r="L6" s="86"/>
      <c r="M6" s="86"/>
      <c r="N6" s="399" t="s">
        <v>62</v>
      </c>
      <c r="O6" s="400"/>
      <c r="P6" s="103"/>
      <c r="R6" s="86"/>
      <c r="S6" s="86"/>
      <c r="T6" s="86"/>
      <c r="U6" s="86"/>
      <c r="V6" s="399" t="s">
        <v>62</v>
      </c>
      <c r="W6" s="400"/>
    </row>
    <row r="7" spans="2:38" ht="15.5" x14ac:dyDescent="0.35">
      <c r="B7" s="101"/>
      <c r="C7" s="104"/>
      <c r="D7" s="105"/>
      <c r="E7" s="35" t="s">
        <v>1</v>
      </c>
      <c r="F7" s="35" t="s">
        <v>2</v>
      </c>
      <c r="G7" s="35"/>
      <c r="H7" s="106" t="s">
        <v>63</v>
      </c>
      <c r="I7" s="107" t="s">
        <v>64</v>
      </c>
      <c r="J7" s="35"/>
      <c r="K7" s="35" t="s">
        <v>65</v>
      </c>
      <c r="L7" s="35" t="s">
        <v>66</v>
      </c>
      <c r="M7" s="86"/>
      <c r="N7" s="106" t="s">
        <v>63</v>
      </c>
      <c r="O7" s="108" t="s">
        <v>64</v>
      </c>
      <c r="P7" s="103"/>
      <c r="R7" s="35"/>
      <c r="S7" s="35" t="s">
        <v>4</v>
      </c>
      <c r="T7" s="35" t="s">
        <v>5</v>
      </c>
      <c r="U7" s="86"/>
      <c r="V7" s="106" t="s">
        <v>63</v>
      </c>
      <c r="W7" s="107" t="s">
        <v>64</v>
      </c>
      <c r="Y7" s="90"/>
      <c r="Z7" s="90"/>
      <c r="AA7" s="90"/>
      <c r="AB7" s="90"/>
      <c r="AD7" s="90"/>
      <c r="AE7" s="90"/>
      <c r="AF7" s="90"/>
      <c r="AG7" s="90"/>
    </row>
    <row r="8" spans="2:38" ht="9" customHeight="1" x14ac:dyDescent="0.35">
      <c r="D8" s="109"/>
      <c r="E8" s="110"/>
      <c r="F8" s="110"/>
      <c r="G8" s="110"/>
      <c r="H8" s="111"/>
      <c r="I8" s="112"/>
      <c r="J8" s="110"/>
      <c r="K8" s="110"/>
      <c r="L8" s="110"/>
      <c r="M8" s="3"/>
      <c r="N8" s="111"/>
      <c r="O8" s="113"/>
      <c r="P8" s="103"/>
      <c r="R8" s="110"/>
      <c r="S8" s="110"/>
      <c r="T8" s="110"/>
      <c r="U8" s="3"/>
      <c r="V8" s="111"/>
      <c r="W8" s="112"/>
    </row>
    <row r="9" spans="2:38" ht="15.5" x14ac:dyDescent="0.3">
      <c r="B9" s="91"/>
      <c r="C9" s="114" t="s">
        <v>7</v>
      </c>
      <c r="D9" s="114"/>
      <c r="E9" s="115">
        <v>62612.728894227912</v>
      </c>
      <c r="F9" s="115">
        <v>56911.171128481867</v>
      </c>
      <c r="G9" s="3"/>
      <c r="H9" s="116">
        <v>5701.5577657460453</v>
      </c>
      <c r="I9" s="117">
        <v>10.018345524597084</v>
      </c>
      <c r="J9" s="3"/>
      <c r="K9" s="118">
        <v>118804.16963799253</v>
      </c>
      <c r="L9" s="119">
        <v>100594.24119323617</v>
      </c>
      <c r="M9" s="3"/>
      <c r="N9" s="116">
        <v>18209.928444756355</v>
      </c>
      <c r="O9" s="120">
        <v>18.102356783800431</v>
      </c>
      <c r="P9" s="1"/>
      <c r="Q9" s="36"/>
      <c r="R9" s="3"/>
      <c r="S9" s="121">
        <v>172057.41520148021</v>
      </c>
      <c r="T9" s="121">
        <v>163646.07191315011</v>
      </c>
      <c r="U9" s="3"/>
      <c r="V9" s="116">
        <v>8411.3432883300993</v>
      </c>
      <c r="W9" s="117">
        <v>5.1399603974570995</v>
      </c>
      <c r="Y9" s="122"/>
      <c r="Z9" s="122"/>
      <c r="AA9" s="122"/>
      <c r="AB9" s="122"/>
      <c r="AD9" s="123"/>
      <c r="AE9" s="123"/>
      <c r="AF9" s="123"/>
      <c r="AG9" s="123"/>
    </row>
    <row r="10" spans="2:38" ht="15.5" x14ac:dyDescent="0.3">
      <c r="B10" s="91"/>
      <c r="C10" s="124"/>
      <c r="D10" s="125"/>
      <c r="E10" s="115"/>
      <c r="F10" s="115"/>
      <c r="G10" s="3"/>
      <c r="H10" s="116"/>
      <c r="I10" s="117"/>
      <c r="J10" s="3"/>
      <c r="K10" s="126"/>
      <c r="L10" s="126"/>
      <c r="M10" s="3"/>
      <c r="N10" s="116"/>
      <c r="O10" s="120"/>
      <c r="P10" s="1"/>
      <c r="Q10" s="36"/>
      <c r="R10" s="3"/>
      <c r="S10" s="127"/>
      <c r="T10" s="127"/>
      <c r="U10" s="128"/>
      <c r="V10" s="116"/>
      <c r="W10" s="117"/>
      <c r="Y10" s="129"/>
      <c r="Z10" s="129"/>
      <c r="AA10" s="129"/>
      <c r="AB10" s="129"/>
      <c r="AD10" s="14"/>
      <c r="AE10" s="14"/>
      <c r="AF10" s="14"/>
      <c r="AG10" s="14"/>
    </row>
    <row r="11" spans="2:38" ht="15.5" x14ac:dyDescent="0.3">
      <c r="B11" s="91"/>
      <c r="C11" s="124" t="s">
        <v>67</v>
      </c>
      <c r="D11" s="130"/>
      <c r="E11" s="131">
        <v>33446.318932886184</v>
      </c>
      <c r="F11" s="131">
        <v>30716.555461928361</v>
      </c>
      <c r="G11" s="3"/>
      <c r="H11" s="116">
        <v>2729.7634709578233</v>
      </c>
      <c r="I11" s="117">
        <v>8.8869452642280411</v>
      </c>
      <c r="J11" s="3"/>
      <c r="K11" s="132">
        <v>118804.16963799253</v>
      </c>
      <c r="L11" s="133">
        <v>100594.24119323617</v>
      </c>
      <c r="M11" s="3"/>
      <c r="N11" s="116">
        <v>18209.928444756355</v>
      </c>
      <c r="O11" s="120">
        <v>18.102356783800431</v>
      </c>
      <c r="P11" s="1"/>
      <c r="Q11" s="36"/>
      <c r="R11" s="3"/>
      <c r="S11" s="121">
        <v>91632.405803559363</v>
      </c>
      <c r="T11" s="121">
        <v>88598.28075186038</v>
      </c>
      <c r="U11" s="3"/>
      <c r="V11" s="116">
        <v>3034.1250516989821</v>
      </c>
      <c r="W11" s="117">
        <v>3.4245868271380431</v>
      </c>
      <c r="Y11" s="129"/>
      <c r="Z11" s="129"/>
      <c r="AA11" s="129"/>
      <c r="AB11" s="129"/>
      <c r="AD11" s="129"/>
      <c r="AE11" s="129"/>
      <c r="AF11" s="129"/>
      <c r="AG11" s="129"/>
    </row>
    <row r="12" spans="2:38" ht="15.5" x14ac:dyDescent="0.3">
      <c r="B12" s="91"/>
      <c r="C12" s="130"/>
      <c r="D12" s="114" t="s">
        <v>68</v>
      </c>
      <c r="E12" s="115">
        <v>29166.409961341727</v>
      </c>
      <c r="F12" s="115">
        <v>26194.615666553505</v>
      </c>
      <c r="G12" s="3"/>
      <c r="H12" s="116">
        <v>2971.794294788222</v>
      </c>
      <c r="I12" s="117">
        <v>11.345057826455317</v>
      </c>
      <c r="J12" s="3"/>
      <c r="K12" s="118">
        <v>118804.16963799253</v>
      </c>
      <c r="L12" s="119">
        <v>100594.24119323617</v>
      </c>
      <c r="M12" s="3"/>
      <c r="N12" s="116">
        <v>18209.928444756355</v>
      </c>
      <c r="O12" s="120">
        <v>18.102356783800431</v>
      </c>
      <c r="P12" s="1"/>
      <c r="Q12" s="36"/>
      <c r="R12" s="3"/>
      <c r="S12" s="121">
        <v>80425.009397920847</v>
      </c>
      <c r="T12" s="121">
        <v>75047.79116128973</v>
      </c>
      <c r="U12" s="3"/>
      <c r="V12" s="116">
        <v>5377.2182366311172</v>
      </c>
      <c r="W12" s="117">
        <v>7.1650586292068441</v>
      </c>
      <c r="Y12" s="122"/>
      <c r="Z12" s="122"/>
      <c r="AA12" s="122"/>
      <c r="AB12" s="122"/>
      <c r="AC12" s="122"/>
      <c r="AD12" s="122"/>
      <c r="AE12" s="122"/>
      <c r="AF12" s="122"/>
      <c r="AG12" s="122"/>
    </row>
    <row r="13" spans="2:38" ht="15.5" x14ac:dyDescent="0.3">
      <c r="B13" s="91"/>
      <c r="C13" s="125"/>
      <c r="D13" s="134"/>
      <c r="E13" s="135">
        <v>0.46582237312500357</v>
      </c>
      <c r="F13" s="135">
        <v>0.46027194919986636</v>
      </c>
      <c r="G13" s="3"/>
      <c r="H13" s="116"/>
      <c r="I13" s="117"/>
      <c r="J13" s="3"/>
      <c r="K13" s="136">
        <v>0.43882961082299327</v>
      </c>
      <c r="L13" s="137">
        <v>0.44725900050868439</v>
      </c>
      <c r="M13" s="3"/>
      <c r="N13" s="116"/>
      <c r="O13" s="120"/>
      <c r="P13" s="1"/>
      <c r="Q13" s="36"/>
      <c r="R13" s="3"/>
      <c r="S13" s="138">
        <v>0.46743123104425754</v>
      </c>
      <c r="T13" s="138">
        <v>0.45859818255288726</v>
      </c>
      <c r="U13" s="3"/>
      <c r="V13" s="116"/>
      <c r="W13" s="117"/>
      <c r="Y13" s="129"/>
      <c r="Z13" s="129"/>
      <c r="AA13" s="129"/>
      <c r="AB13" s="129"/>
      <c r="AD13" s="14"/>
      <c r="AE13" s="14"/>
      <c r="AF13" s="14"/>
      <c r="AG13" s="14"/>
    </row>
    <row r="14" spans="2:38" ht="13" customHeight="1" x14ac:dyDescent="0.3">
      <c r="B14" s="91"/>
      <c r="C14" s="125"/>
      <c r="D14" s="130"/>
      <c r="E14" s="139"/>
      <c r="F14" s="139"/>
      <c r="G14" s="3"/>
      <c r="H14" s="116"/>
      <c r="I14" s="117"/>
      <c r="J14" s="3"/>
      <c r="K14" s="140"/>
      <c r="L14" s="140"/>
      <c r="M14" s="3"/>
      <c r="N14" s="116"/>
      <c r="O14" s="120"/>
      <c r="P14" s="1"/>
      <c r="Q14" s="36"/>
      <c r="R14" s="3"/>
      <c r="S14" s="127"/>
      <c r="T14" s="127"/>
      <c r="U14" s="3"/>
      <c r="V14" s="116"/>
      <c r="W14" s="117"/>
      <c r="Y14" s="129"/>
      <c r="Z14" s="141"/>
      <c r="AA14" s="129"/>
      <c r="AB14" s="129"/>
      <c r="AD14" s="14"/>
      <c r="AE14" s="14"/>
      <c r="AF14" s="14"/>
      <c r="AG14" s="14"/>
    </row>
    <row r="15" spans="2:38" ht="15.5" x14ac:dyDescent="0.3">
      <c r="B15" s="91"/>
      <c r="C15" s="124" t="s">
        <v>69</v>
      </c>
      <c r="D15" s="130"/>
      <c r="E15" s="131">
        <v>16337.939791756906</v>
      </c>
      <c r="F15" s="131">
        <v>14629.85834861743</v>
      </c>
      <c r="G15" s="3"/>
      <c r="H15" s="116">
        <v>1708.0814431394756</v>
      </c>
      <c r="I15" s="117">
        <v>11.675310877503442</v>
      </c>
      <c r="J15" s="3"/>
      <c r="K15" s="132">
        <v>31887.562888476401</v>
      </c>
      <c r="L15" s="133">
        <v>25937.859458887899</v>
      </c>
      <c r="M15" s="3"/>
      <c r="N15" s="116">
        <v>5949.7034295885023</v>
      </c>
      <c r="O15" s="120">
        <v>22.938297738172729</v>
      </c>
      <c r="P15" s="1"/>
      <c r="Q15" s="36"/>
      <c r="R15" s="3"/>
      <c r="S15" s="127">
        <v>45334.725055757437</v>
      </c>
      <c r="T15" s="127">
        <v>42491.451923331741</v>
      </c>
      <c r="U15" s="3"/>
      <c r="V15" s="116">
        <v>2843.2731324256965</v>
      </c>
      <c r="W15" s="117">
        <v>6.6914002787098914</v>
      </c>
      <c r="Y15" s="129"/>
      <c r="Z15" s="129"/>
      <c r="AA15" s="129"/>
      <c r="AB15" s="129"/>
      <c r="AD15" s="129"/>
      <c r="AE15" s="129"/>
      <c r="AF15" s="129"/>
      <c r="AG15" s="129"/>
    </row>
    <row r="16" spans="2:38" ht="15.5" x14ac:dyDescent="0.3">
      <c r="B16" s="91"/>
      <c r="C16" s="124" t="s">
        <v>70</v>
      </c>
      <c r="D16" s="130"/>
      <c r="E16" s="131">
        <v>2857.7427297119407</v>
      </c>
      <c r="F16" s="131">
        <v>2545.1854857921549</v>
      </c>
      <c r="G16" s="3"/>
      <c r="H16" s="116">
        <v>312.55724391978583</v>
      </c>
      <c r="I16" s="117">
        <v>12.280332638409131</v>
      </c>
      <c r="J16" s="3"/>
      <c r="K16" s="132">
        <v>5867.4301582320904</v>
      </c>
      <c r="L16" s="133">
        <v>5157.1909526955396</v>
      </c>
      <c r="M16" s="3"/>
      <c r="N16" s="116">
        <v>710.2392055365508</v>
      </c>
      <c r="O16" s="120">
        <v>13.77182291777126</v>
      </c>
      <c r="P16" s="1"/>
      <c r="Q16" s="36"/>
      <c r="R16" s="3"/>
      <c r="S16" s="127">
        <v>8142.5222156083428</v>
      </c>
      <c r="T16" s="127">
        <v>7374.7200592054642</v>
      </c>
      <c r="U16" s="3"/>
      <c r="V16" s="116">
        <v>767.80215640287861</v>
      </c>
      <c r="W16" s="117">
        <v>10.411271888815254</v>
      </c>
      <c r="Y16" s="129"/>
      <c r="Z16" s="129"/>
      <c r="AA16" s="129"/>
      <c r="AB16" s="129"/>
      <c r="AD16" s="129"/>
      <c r="AE16" s="129"/>
      <c r="AF16" s="129"/>
      <c r="AG16" s="129"/>
    </row>
    <row r="17" spans="2:33" ht="15.5" x14ac:dyDescent="0.3">
      <c r="B17" s="91"/>
      <c r="C17" s="130"/>
      <c r="D17" s="142" t="s">
        <v>71</v>
      </c>
      <c r="E17" s="115">
        <v>19195.682521468847</v>
      </c>
      <c r="F17" s="115">
        <v>17175.043834409586</v>
      </c>
      <c r="G17" s="3"/>
      <c r="H17" s="116">
        <v>2020.6386870592614</v>
      </c>
      <c r="I17" s="117">
        <v>11.764969606720799</v>
      </c>
      <c r="J17" s="3"/>
      <c r="K17" s="132">
        <v>37754.993046708492</v>
      </c>
      <c r="L17" s="133">
        <v>31095.050411583437</v>
      </c>
      <c r="M17" s="3"/>
      <c r="N17" s="116">
        <v>6659.9426351250549</v>
      </c>
      <c r="O17" s="120">
        <v>21.418015237062015</v>
      </c>
      <c r="P17" s="1"/>
      <c r="Q17" s="36"/>
      <c r="R17" s="3"/>
      <c r="S17" s="121">
        <v>53477.247271365777</v>
      </c>
      <c r="T17" s="121">
        <v>49866.171982537206</v>
      </c>
      <c r="U17" s="3"/>
      <c r="V17" s="116">
        <v>3611.0752888285715</v>
      </c>
      <c r="W17" s="117">
        <v>7.2415329776930548</v>
      </c>
      <c r="Y17" s="129"/>
      <c r="Z17" s="129"/>
      <c r="AA17" s="129"/>
      <c r="AB17" s="129"/>
      <c r="AD17" s="129"/>
      <c r="AE17" s="129"/>
      <c r="AF17" s="129"/>
      <c r="AG17" s="129"/>
    </row>
    <row r="18" spans="2:33" ht="15.5" x14ac:dyDescent="0.3">
      <c r="B18" s="91"/>
      <c r="C18" s="124"/>
      <c r="D18" s="130"/>
      <c r="E18" s="135">
        <v>0.30657795723767667</v>
      </c>
      <c r="F18" s="135">
        <v>0.30178686352518463</v>
      </c>
      <c r="G18" s="3"/>
      <c r="H18" s="116"/>
      <c r="I18" s="117"/>
      <c r="J18" s="3"/>
      <c r="K18" s="136">
        <v>0.31779181792820493</v>
      </c>
      <c r="L18" s="137">
        <v>0.30911362363031802</v>
      </c>
      <c r="M18" s="3"/>
      <c r="N18" s="116"/>
      <c r="O18" s="120"/>
      <c r="P18" s="1"/>
      <c r="Q18" s="36"/>
      <c r="R18" s="3"/>
      <c r="S18" s="138">
        <v>0.31081047689077285</v>
      </c>
      <c r="T18" s="138">
        <v>0.30471963915517675</v>
      </c>
      <c r="U18" s="3"/>
      <c r="V18" s="116"/>
      <c r="W18" s="117"/>
      <c r="Y18" s="129"/>
      <c r="Z18" s="129"/>
      <c r="AA18" s="129"/>
      <c r="AB18" s="129"/>
      <c r="AD18" s="14"/>
      <c r="AE18" s="14"/>
      <c r="AF18" s="14"/>
      <c r="AG18" s="14"/>
    </row>
    <row r="19" spans="2:33" ht="15.5" x14ac:dyDescent="0.3">
      <c r="B19" s="91"/>
      <c r="C19" s="124"/>
      <c r="D19" s="130"/>
      <c r="E19" s="139"/>
      <c r="F19" s="139"/>
      <c r="G19" s="3"/>
      <c r="H19" s="116"/>
      <c r="I19" s="117"/>
      <c r="J19" s="3"/>
      <c r="K19" s="140"/>
      <c r="L19" s="140"/>
      <c r="M19" s="3"/>
      <c r="N19" s="116"/>
      <c r="O19" s="120"/>
      <c r="P19" s="1"/>
      <c r="Q19" s="36"/>
      <c r="R19" s="3"/>
      <c r="S19" s="127"/>
      <c r="T19" s="127"/>
      <c r="U19" s="3"/>
      <c r="V19" s="116"/>
      <c r="W19" s="117"/>
      <c r="Y19" s="129"/>
      <c r="Z19" s="129"/>
      <c r="AA19" s="129"/>
      <c r="AB19" s="129"/>
      <c r="AD19" s="14"/>
      <c r="AE19" s="14"/>
      <c r="AF19" s="14"/>
      <c r="AG19" s="14"/>
    </row>
    <row r="20" spans="2:33" ht="15.5" x14ac:dyDescent="0.3">
      <c r="B20" s="91"/>
      <c r="C20" s="124" t="s">
        <v>72</v>
      </c>
      <c r="D20" s="130"/>
      <c r="E20" s="131">
        <v>20.523189619583675</v>
      </c>
      <c r="F20" s="131">
        <v>73.035531198613725</v>
      </c>
      <c r="G20" s="3"/>
      <c r="H20" s="116">
        <v>-52.51234157903005</v>
      </c>
      <c r="I20" s="117">
        <v>-71.899718831683913</v>
      </c>
      <c r="J20" s="3"/>
      <c r="K20" s="132">
        <v>443.99310360518899</v>
      </c>
      <c r="L20" s="133">
        <v>-3109.9103462135899</v>
      </c>
      <c r="M20" s="3"/>
      <c r="N20" s="116">
        <v>3553.9034498187789</v>
      </c>
      <c r="O20" s="120">
        <v>-114.27671714542396</v>
      </c>
      <c r="P20" s="1"/>
      <c r="Q20" s="36"/>
      <c r="R20" s="3"/>
      <c r="S20" s="127">
        <v>83.462786140405711</v>
      </c>
      <c r="T20" s="127">
        <v>131.9665647854892</v>
      </c>
      <c r="U20" s="3"/>
      <c r="V20" s="116">
        <v>-48.503778645083486</v>
      </c>
      <c r="W20" s="117">
        <v>-36.754596684338992</v>
      </c>
      <c r="Y20" s="129"/>
      <c r="Z20" s="129"/>
      <c r="AA20" s="129"/>
      <c r="AB20" s="129"/>
      <c r="AD20" s="129"/>
      <c r="AE20" s="129"/>
      <c r="AF20" s="129"/>
      <c r="AG20" s="129"/>
    </row>
    <row r="21" spans="2:33" ht="15.5" x14ac:dyDescent="0.3">
      <c r="B21" s="91"/>
      <c r="C21" s="130"/>
      <c r="D21" s="114" t="s">
        <v>73</v>
      </c>
      <c r="E21" s="115">
        <v>9950.2042502532968</v>
      </c>
      <c r="F21" s="115">
        <v>8946.5363009453067</v>
      </c>
      <c r="G21" s="3"/>
      <c r="H21" s="116">
        <v>1003.6679493079901</v>
      </c>
      <c r="I21" s="117">
        <v>11.218508655712277</v>
      </c>
      <c r="J21" s="3"/>
      <c r="K21" s="118">
        <v>13935.801376075451</v>
      </c>
      <c r="L21" s="119">
        <v>17006.539707646491</v>
      </c>
      <c r="M21" s="3"/>
      <c r="N21" s="116">
        <v>-3070.7383315710395</v>
      </c>
      <c r="O21" s="120">
        <v>-18.056220632527452</v>
      </c>
      <c r="P21" s="1"/>
      <c r="Q21" s="36"/>
      <c r="R21" s="27"/>
      <c r="S21" s="121">
        <v>26864.299340414665</v>
      </c>
      <c r="T21" s="121">
        <v>25049.652613967035</v>
      </c>
      <c r="U21" s="3"/>
      <c r="V21" s="116">
        <v>1814.6467264476305</v>
      </c>
      <c r="W21" s="117">
        <v>7.2441991687973717</v>
      </c>
      <c r="Y21" s="122"/>
      <c r="Z21" s="122"/>
      <c r="AA21" s="122"/>
      <c r="AB21" s="122"/>
      <c r="AC21" s="122"/>
      <c r="AD21" s="122"/>
      <c r="AE21" s="122"/>
      <c r="AF21" s="122"/>
      <c r="AG21" s="122"/>
    </row>
    <row r="22" spans="2:33" ht="15.5" x14ac:dyDescent="0.3">
      <c r="B22" s="93"/>
      <c r="C22" s="143"/>
      <c r="D22" s="144"/>
      <c r="E22" s="139"/>
      <c r="F22" s="139"/>
      <c r="G22" s="3"/>
      <c r="H22" s="116"/>
      <c r="I22" s="117"/>
      <c r="J22" s="3"/>
      <c r="K22" s="140"/>
      <c r="L22" s="140"/>
      <c r="M22" s="3"/>
      <c r="N22" s="116"/>
      <c r="O22" s="120"/>
      <c r="P22" s="1"/>
      <c r="Q22" s="36"/>
      <c r="R22" s="3"/>
      <c r="S22" s="127"/>
      <c r="T22" s="127"/>
      <c r="U22" s="3"/>
      <c r="V22" s="116"/>
      <c r="W22" s="117"/>
      <c r="Y22" s="129"/>
      <c r="Z22" s="129"/>
      <c r="AA22" s="129"/>
      <c r="AB22" s="129"/>
      <c r="AD22" s="14"/>
      <c r="AE22" s="14"/>
      <c r="AF22" s="14"/>
      <c r="AG22" s="14"/>
    </row>
    <row r="23" spans="2:33" ht="16.5" x14ac:dyDescent="0.3">
      <c r="B23" s="91"/>
      <c r="C23" s="124" t="s">
        <v>74</v>
      </c>
      <c r="D23" s="130"/>
      <c r="E23" s="131">
        <v>315.48855335543163</v>
      </c>
      <c r="F23" s="131">
        <v>372.01399361654751</v>
      </c>
      <c r="G23" s="3"/>
      <c r="H23" s="116">
        <v>-56.525440261115875</v>
      </c>
      <c r="I23" s="117">
        <v>-15.19443924987922</v>
      </c>
      <c r="J23" s="3"/>
      <c r="K23" s="132">
        <v>522.96323069423954</v>
      </c>
      <c r="L23" s="133">
        <v>536.73851516550894</v>
      </c>
      <c r="M23" s="3"/>
      <c r="N23" s="116">
        <v>-13.775284471269401</v>
      </c>
      <c r="O23" s="120">
        <v>-2.5664795951938824</v>
      </c>
      <c r="P23" s="1"/>
      <c r="Q23" s="36"/>
      <c r="R23" s="3"/>
      <c r="S23" s="127">
        <v>847.15010309118964</v>
      </c>
      <c r="T23" s="127">
        <v>813.12288205557763</v>
      </c>
      <c r="U23" s="3"/>
      <c r="V23" s="116">
        <v>34.027221035612001</v>
      </c>
      <c r="W23" s="117">
        <v>4.1847575300784978</v>
      </c>
      <c r="Y23" s="129"/>
      <c r="Z23" s="129"/>
      <c r="AA23" s="129"/>
      <c r="AB23" s="129"/>
      <c r="AD23" s="129"/>
      <c r="AE23" s="129"/>
      <c r="AF23" s="129"/>
      <c r="AG23" s="129"/>
    </row>
    <row r="24" spans="2:33" ht="15.5" x14ac:dyDescent="0.3">
      <c r="B24" s="91"/>
      <c r="C24" s="124"/>
      <c r="D24" s="114" t="s">
        <v>75</v>
      </c>
      <c r="E24" s="115">
        <v>10265.692803608728</v>
      </c>
      <c r="F24" s="115">
        <v>9318.5502945618537</v>
      </c>
      <c r="G24" s="3"/>
      <c r="H24" s="116">
        <v>947.14250904687469</v>
      </c>
      <c r="I24" s="117">
        <v>10.164054269252709</v>
      </c>
      <c r="J24" s="3"/>
      <c r="K24" s="118">
        <v>14458.764606769691</v>
      </c>
      <c r="L24" s="119">
        <v>17543.278222811998</v>
      </c>
      <c r="M24" s="3"/>
      <c r="N24" s="116">
        <v>-3084.5136160423062</v>
      </c>
      <c r="O24" s="120">
        <v>-17.582310312056904</v>
      </c>
      <c r="P24" s="1"/>
      <c r="Q24" s="36"/>
      <c r="R24" s="3"/>
      <c r="S24" s="121">
        <v>27711.449443505855</v>
      </c>
      <c r="T24" s="121">
        <v>25862.775496022612</v>
      </c>
      <c r="U24" s="3"/>
      <c r="V24" s="116">
        <v>1848.673947483243</v>
      </c>
      <c r="W24" s="117">
        <v>7.1480106524821618</v>
      </c>
      <c r="Y24" s="122"/>
      <c r="Z24" s="122"/>
      <c r="AA24" s="122"/>
      <c r="AB24" s="122"/>
      <c r="AC24" s="122"/>
      <c r="AD24" s="122"/>
      <c r="AE24" s="122"/>
      <c r="AF24" s="122"/>
      <c r="AG24" s="122"/>
    </row>
    <row r="25" spans="2:33" ht="15.5" x14ac:dyDescent="0.3">
      <c r="B25" s="91"/>
      <c r="C25" s="124"/>
      <c r="D25" s="130"/>
      <c r="E25" s="135">
        <v>0.16395536474621047</v>
      </c>
      <c r="F25" s="135">
        <v>0.16373850879864033</v>
      </c>
      <c r="G25" s="3"/>
      <c r="H25" s="116"/>
      <c r="I25" s="117"/>
      <c r="J25" s="3"/>
      <c r="K25" s="136">
        <v>0.12170250127438209</v>
      </c>
      <c r="L25" s="137">
        <v>0.17439644670227489</v>
      </c>
      <c r="M25" s="3"/>
      <c r="N25" s="116"/>
      <c r="O25" s="145"/>
      <c r="P25" s="1"/>
      <c r="Q25" s="36"/>
      <c r="R25" s="3"/>
      <c r="S25" s="138">
        <v>0.16105931506093818</v>
      </c>
      <c r="T25" s="138">
        <v>0.15804091838970905</v>
      </c>
      <c r="U25" s="3"/>
      <c r="V25" s="116"/>
      <c r="W25" s="117"/>
      <c r="Y25" s="129"/>
      <c r="Z25" s="129"/>
      <c r="AA25" s="129"/>
      <c r="AB25" s="129"/>
      <c r="AD25" s="14"/>
      <c r="AE25" s="14"/>
      <c r="AF25" s="14"/>
      <c r="AG25" s="14"/>
    </row>
    <row r="26" spans="2:33" ht="15.5" x14ac:dyDescent="0.3">
      <c r="B26" s="93"/>
      <c r="C26" s="143"/>
      <c r="D26" s="144"/>
      <c r="E26" s="146"/>
      <c r="F26" s="146"/>
      <c r="G26" s="3"/>
      <c r="H26" s="116"/>
      <c r="I26" s="117"/>
      <c r="J26" s="3"/>
      <c r="K26" s="126"/>
      <c r="L26" s="126"/>
      <c r="M26" s="3"/>
      <c r="N26" s="116"/>
      <c r="O26" s="120"/>
      <c r="P26" s="1"/>
      <c r="Q26" s="36"/>
      <c r="R26" s="3"/>
      <c r="S26" s="127"/>
      <c r="T26" s="127"/>
      <c r="U26" s="3"/>
      <c r="V26" s="116"/>
      <c r="W26" s="117"/>
      <c r="Y26" s="129"/>
      <c r="Z26" s="129"/>
      <c r="AA26" s="129"/>
      <c r="AB26" s="129"/>
      <c r="AD26" s="14"/>
      <c r="AE26" s="14"/>
      <c r="AF26" s="14"/>
      <c r="AG26" s="14"/>
    </row>
    <row r="27" spans="2:33" ht="15.5" x14ac:dyDescent="0.3">
      <c r="B27" s="91"/>
      <c r="C27" s="124" t="s">
        <v>76</v>
      </c>
      <c r="D27" s="130"/>
      <c r="E27" s="131">
        <v>-724.13725714081033</v>
      </c>
      <c r="F27" s="131">
        <v>-455.7087493249411</v>
      </c>
      <c r="G27" s="3"/>
      <c r="H27" s="116">
        <v>-268.42850781586924</v>
      </c>
      <c r="I27" s="117">
        <v>-58.903522965820329</v>
      </c>
      <c r="J27" s="3"/>
      <c r="K27" s="132">
        <v>-2708.8810029929141</v>
      </c>
      <c r="L27" s="133">
        <v>-2305.2576271435678</v>
      </c>
      <c r="M27" s="3"/>
      <c r="N27" s="116">
        <v>-403.6233758493463</v>
      </c>
      <c r="O27" s="120">
        <v>17.508818584822293</v>
      </c>
      <c r="P27" s="1"/>
      <c r="Q27" s="36"/>
      <c r="R27" s="3"/>
      <c r="S27" s="127">
        <v>-2105.5519736142833</v>
      </c>
      <c r="T27" s="127">
        <v>-1373.2699791579432</v>
      </c>
      <c r="U27" s="3"/>
      <c r="V27" s="116">
        <v>-732.28199445634004</v>
      </c>
      <c r="W27" s="117">
        <v>-53.323964374824406</v>
      </c>
      <c r="Y27" s="129"/>
      <c r="Z27" s="129"/>
      <c r="AA27" s="129"/>
      <c r="AB27" s="129"/>
      <c r="AC27" s="129"/>
      <c r="AD27" s="129"/>
      <c r="AE27" s="129"/>
      <c r="AF27" s="129"/>
      <c r="AG27" s="129"/>
    </row>
    <row r="28" spans="2:33" ht="15.5" x14ac:dyDescent="0.3">
      <c r="B28" s="91"/>
      <c r="C28" s="124" t="s">
        <v>77</v>
      </c>
      <c r="D28" s="130"/>
      <c r="E28" s="131">
        <v>-209.69751262460096</v>
      </c>
      <c r="F28" s="131">
        <v>-292.56978977703153</v>
      </c>
      <c r="G28" s="3"/>
      <c r="H28" s="116">
        <v>82.87227715243057</v>
      </c>
      <c r="I28" s="117">
        <v>-28.325644016625201</v>
      </c>
      <c r="J28" s="3"/>
      <c r="K28" s="132">
        <v>-764.55033392994153</v>
      </c>
      <c r="L28" s="133">
        <v>-468.62321472443688</v>
      </c>
      <c r="M28" s="3"/>
      <c r="N28" s="116">
        <v>-295.92711920550465</v>
      </c>
      <c r="O28" s="120">
        <v>63.148198788981858</v>
      </c>
      <c r="P28" s="1"/>
      <c r="Q28" s="36"/>
      <c r="R28" s="3"/>
      <c r="S28" s="127">
        <v>172.04733690116944</v>
      </c>
      <c r="T28" s="127">
        <v>-686.43434121831388</v>
      </c>
      <c r="U28" s="3"/>
      <c r="V28" s="116">
        <v>858.48167811948338</v>
      </c>
      <c r="W28" s="117">
        <v>-125.063917489299</v>
      </c>
      <c r="Y28" s="129"/>
      <c r="Z28" s="129"/>
      <c r="AA28" s="129"/>
      <c r="AB28" s="129"/>
      <c r="AD28" s="129"/>
      <c r="AE28" s="129"/>
      <c r="AF28" s="129"/>
      <c r="AG28" s="129"/>
    </row>
    <row r="29" spans="2:33" ht="15.5" x14ac:dyDescent="0.3">
      <c r="B29" s="93"/>
      <c r="C29" s="147" t="s">
        <v>78</v>
      </c>
      <c r="D29" s="144"/>
      <c r="E29" s="131">
        <v>-124.1664116722358</v>
      </c>
      <c r="F29" s="131">
        <v>-329.83473913754551</v>
      </c>
      <c r="G29" s="3"/>
      <c r="H29" s="116">
        <v>205.66832746530972</v>
      </c>
      <c r="I29" s="117">
        <v>-62.354962367849097</v>
      </c>
      <c r="J29" s="3"/>
      <c r="K29" s="132">
        <v>-1</v>
      </c>
      <c r="L29" s="133">
        <v>0</v>
      </c>
      <c r="M29" s="3"/>
      <c r="N29" s="116">
        <v>-1</v>
      </c>
      <c r="O29" s="120" t="e">
        <v>#DIV/0!</v>
      </c>
      <c r="P29" s="1"/>
      <c r="Q29" s="36"/>
      <c r="R29" s="3"/>
      <c r="S29" s="127">
        <v>-503.42784268049485</v>
      </c>
      <c r="T29" s="127">
        <v>-840.84978015915374</v>
      </c>
      <c r="U29" s="3"/>
      <c r="V29" s="116">
        <v>337.42193747865889</v>
      </c>
      <c r="W29" s="117">
        <v>-40.1286823687809</v>
      </c>
      <c r="Y29" s="129"/>
      <c r="Z29" s="129"/>
      <c r="AA29" s="129"/>
      <c r="AB29" s="129"/>
      <c r="AD29" s="129"/>
      <c r="AE29" s="129"/>
      <c r="AF29" s="129"/>
      <c r="AG29" s="129"/>
    </row>
    <row r="30" spans="2:33" ht="15.5" x14ac:dyDescent="0.3">
      <c r="B30" s="91"/>
      <c r="C30" s="130"/>
      <c r="D30" s="124" t="s">
        <v>79</v>
      </c>
      <c r="E30" s="115">
        <v>-1058.0011814376471</v>
      </c>
      <c r="F30" s="115">
        <v>-1078.1132782395182</v>
      </c>
      <c r="G30" s="3"/>
      <c r="H30" s="116">
        <v>20.112096801871076</v>
      </c>
      <c r="I30" s="117">
        <v>-1.8654901305651901</v>
      </c>
      <c r="J30" s="3"/>
      <c r="K30" s="132">
        <v>-3473.4313369228557</v>
      </c>
      <c r="L30" s="133">
        <v>-2773.8808418680046</v>
      </c>
      <c r="M30" s="3"/>
      <c r="N30" s="116">
        <v>-699.55049505485113</v>
      </c>
      <c r="O30" s="120">
        <v>25.219197757022439</v>
      </c>
      <c r="P30" s="1"/>
      <c r="Q30" s="36"/>
      <c r="R30" s="3"/>
      <c r="S30" s="121">
        <v>-2436.9324793936084</v>
      </c>
      <c r="T30" s="121">
        <v>-2900.5541005354107</v>
      </c>
      <c r="U30" s="3"/>
      <c r="V30" s="116">
        <v>463.62162114180228</v>
      </c>
      <c r="W30" s="117">
        <v>-15.9838984232779</v>
      </c>
      <c r="Y30" s="129"/>
      <c r="Z30" s="129"/>
      <c r="AA30" s="129"/>
      <c r="AB30" s="129"/>
      <c r="AC30" s="129"/>
      <c r="AD30" s="129"/>
      <c r="AE30" s="129"/>
      <c r="AF30" s="129"/>
      <c r="AG30" s="129"/>
    </row>
    <row r="31" spans="2:33" ht="15.5" x14ac:dyDescent="0.3">
      <c r="B31" s="93"/>
      <c r="C31" s="148"/>
      <c r="D31" s="144"/>
      <c r="E31" s="149"/>
      <c r="F31" s="149"/>
      <c r="G31" s="3"/>
      <c r="H31" s="116"/>
      <c r="I31" s="117"/>
      <c r="J31" s="3"/>
      <c r="K31" s="150"/>
      <c r="L31" s="150"/>
      <c r="M31" s="3"/>
      <c r="N31" s="116"/>
      <c r="O31" s="120"/>
      <c r="P31" s="1"/>
      <c r="Q31" s="36"/>
      <c r="R31" s="3"/>
      <c r="S31" s="127"/>
      <c r="T31" s="127"/>
      <c r="U31" s="3"/>
      <c r="V31" s="116"/>
      <c r="W31" s="117"/>
      <c r="Y31" s="129"/>
      <c r="Z31" s="129"/>
      <c r="AA31" s="129"/>
      <c r="AB31" s="129"/>
      <c r="AD31" s="14"/>
      <c r="AE31" s="14"/>
      <c r="AF31" s="14"/>
      <c r="AG31" s="14"/>
    </row>
    <row r="32" spans="2:33" ht="16.5" x14ac:dyDescent="0.3">
      <c r="B32" s="91"/>
      <c r="C32" s="124" t="s">
        <v>80</v>
      </c>
      <c r="D32" s="130"/>
      <c r="E32" s="131">
        <v>118.096879</v>
      </c>
      <c r="F32" s="131">
        <v>100.1515532</v>
      </c>
      <c r="G32" s="3"/>
      <c r="H32" s="116">
        <v>17.945325800000006</v>
      </c>
      <c r="I32" s="117">
        <v>17.918170239620412</v>
      </c>
      <c r="J32" s="3"/>
      <c r="K32" s="132">
        <v>74.318761080194207</v>
      </c>
      <c r="L32" s="133">
        <v>32.709858433960001</v>
      </c>
      <c r="M32" s="3"/>
      <c r="N32" s="116">
        <v>41.608902646234206</v>
      </c>
      <c r="O32" s="120">
        <v>127.20600038743993</v>
      </c>
      <c r="P32" s="1"/>
      <c r="Q32" s="36"/>
      <c r="R32" s="3"/>
      <c r="S32" s="127">
        <v>92.831038000000007</v>
      </c>
      <c r="T32" s="127">
        <v>181.24095868061198</v>
      </c>
      <c r="U32" s="3"/>
      <c r="V32" s="116">
        <v>-88.409920680611975</v>
      </c>
      <c r="W32" s="117">
        <v>-48.78032058769368</v>
      </c>
      <c r="Y32" s="129"/>
      <c r="AA32" s="129"/>
      <c r="AB32" s="153"/>
      <c r="AC32" s="129"/>
      <c r="AD32" s="129"/>
      <c r="AE32" s="129"/>
      <c r="AF32" s="129"/>
      <c r="AG32" s="129"/>
    </row>
    <row r="33" spans="2:33" ht="15.5" x14ac:dyDescent="0.3">
      <c r="B33" s="91"/>
      <c r="C33" s="130"/>
      <c r="D33" s="114" t="s">
        <v>81</v>
      </c>
      <c r="E33" s="115">
        <v>9325.7885011710823</v>
      </c>
      <c r="F33" s="115">
        <v>8340.5885695223351</v>
      </c>
      <c r="G33" s="3"/>
      <c r="H33" s="116">
        <v>985.19993164874722</v>
      </c>
      <c r="I33" s="117">
        <v>11.812115217489616</v>
      </c>
      <c r="J33" s="3"/>
      <c r="K33" s="118">
        <v>11059.652030927031</v>
      </c>
      <c r="L33" s="119">
        <v>14802.107239377952</v>
      </c>
      <c r="M33" s="3"/>
      <c r="N33" s="116">
        <v>-3742.4552084509214</v>
      </c>
      <c r="O33" s="120">
        <v>-25.283259659779333</v>
      </c>
      <c r="P33" s="1"/>
      <c r="Q33" s="36"/>
      <c r="R33" s="3"/>
      <c r="S33" s="121">
        <v>25367.348002112249</v>
      </c>
      <c r="T33" s="121">
        <v>23143.462354167816</v>
      </c>
      <c r="U33" s="3"/>
      <c r="V33" s="116">
        <v>2223.885647944433</v>
      </c>
      <c r="W33" s="117">
        <v>9.6091311399823631</v>
      </c>
      <c r="Y33" s="122"/>
      <c r="AA33" s="153"/>
      <c r="AB33" s="153"/>
      <c r="AC33" s="153"/>
      <c r="AD33" s="153"/>
      <c r="AE33" s="122"/>
      <c r="AF33" s="122"/>
      <c r="AG33" s="122"/>
    </row>
    <row r="34" spans="2:33" ht="15.5" x14ac:dyDescent="0.3">
      <c r="B34" s="91"/>
      <c r="C34" s="125"/>
      <c r="D34" s="130"/>
      <c r="E34" s="151"/>
      <c r="F34" s="151"/>
      <c r="G34" s="3"/>
      <c r="H34" s="116"/>
      <c r="I34" s="117"/>
      <c r="J34" s="3"/>
      <c r="K34" s="152"/>
      <c r="L34" s="152"/>
      <c r="M34" s="3"/>
      <c r="N34" s="116"/>
      <c r="O34" s="120"/>
      <c r="P34" s="1"/>
      <c r="Q34" s="36"/>
      <c r="R34" s="3"/>
      <c r="S34" s="127"/>
      <c r="T34" s="127"/>
      <c r="U34" s="3"/>
      <c r="V34" s="116"/>
      <c r="W34" s="117"/>
      <c r="AD34" s="14"/>
      <c r="AE34" s="14"/>
      <c r="AF34" s="14"/>
      <c r="AG34" s="14"/>
    </row>
    <row r="35" spans="2:33" ht="15.5" x14ac:dyDescent="0.3">
      <c r="B35" s="91"/>
      <c r="C35" s="124" t="s">
        <v>82</v>
      </c>
      <c r="D35" s="130"/>
      <c r="E35" s="131">
        <v>-3091.6035184353523</v>
      </c>
      <c r="F35" s="131">
        <v>-2780.5152684764485</v>
      </c>
      <c r="G35" s="3"/>
      <c r="H35" s="116">
        <v>-311.08824995890382</v>
      </c>
      <c r="I35" s="117">
        <v>11.188151113061901</v>
      </c>
      <c r="J35" s="3"/>
      <c r="K35" s="132">
        <v>3164.7848364802599</v>
      </c>
      <c r="L35" s="133">
        <v>3810.4788821768002</v>
      </c>
      <c r="M35" s="3"/>
      <c r="N35" s="116">
        <v>-645.69404569654034</v>
      </c>
      <c r="O35" s="120">
        <v>-16.945220421420537</v>
      </c>
      <c r="P35" s="1"/>
      <c r="Q35" s="36"/>
      <c r="R35" s="3"/>
      <c r="S35" s="127">
        <v>-8093.4847293246048</v>
      </c>
      <c r="T35" s="127">
        <v>-7362.1891316249657</v>
      </c>
      <c r="U35" s="3"/>
      <c r="V35" s="116">
        <v>-731.29559769963907</v>
      </c>
      <c r="W35" s="117">
        <v>9.9331270173200306</v>
      </c>
      <c r="AC35" s="129"/>
      <c r="AD35" s="129"/>
      <c r="AE35" s="129"/>
      <c r="AF35" s="129"/>
      <c r="AG35" s="129"/>
    </row>
    <row r="36" spans="2:33" ht="15.5" x14ac:dyDescent="0.3">
      <c r="B36" s="91"/>
      <c r="C36" s="124" t="s">
        <v>83</v>
      </c>
      <c r="D36" s="130"/>
      <c r="E36" s="131">
        <v>-1101.878335086599</v>
      </c>
      <c r="F36" s="131">
        <v>-1022.8575391579093</v>
      </c>
      <c r="G36" s="3"/>
      <c r="H36" s="116">
        <v>-79.020795928689722</v>
      </c>
      <c r="I36" s="117">
        <v>7.7254938154677397</v>
      </c>
      <c r="J36" s="3"/>
      <c r="K36" s="132">
        <v>-1523.1466493378523</v>
      </c>
      <c r="L36" s="133">
        <v>-2162.5392080061861</v>
      </c>
      <c r="M36" s="3"/>
      <c r="N36" s="116">
        <v>639.39255866833378</v>
      </c>
      <c r="O36" s="120">
        <v>-29.566749879084952</v>
      </c>
      <c r="P36" s="1"/>
      <c r="Q36" s="36"/>
      <c r="R36" s="3"/>
      <c r="S36" s="127">
        <v>-2976.3194018032736</v>
      </c>
      <c r="T36" s="127">
        <v>-2820.6940971925765</v>
      </c>
      <c r="U36" s="3"/>
      <c r="V36" s="116">
        <v>-155.62530461069719</v>
      </c>
      <c r="W36" s="117">
        <v>5.5172698367253101</v>
      </c>
      <c r="Y36" s="129"/>
      <c r="Z36" s="129"/>
      <c r="AA36" s="129"/>
      <c r="AB36" s="129"/>
      <c r="AC36" s="129"/>
      <c r="AD36" s="129"/>
      <c r="AE36" s="129"/>
      <c r="AF36" s="129"/>
      <c r="AG36" s="129"/>
    </row>
    <row r="37" spans="2:33" ht="15.5" x14ac:dyDescent="0.3">
      <c r="B37" s="93"/>
      <c r="C37" s="148"/>
      <c r="D37" s="144"/>
      <c r="E37" s="154"/>
      <c r="F37" s="154"/>
      <c r="G37" s="3"/>
      <c r="H37" s="116"/>
      <c r="I37" s="117"/>
      <c r="J37" s="3"/>
      <c r="K37" s="155"/>
      <c r="L37" s="155"/>
      <c r="M37" s="3"/>
      <c r="N37" s="116"/>
      <c r="O37" s="120"/>
      <c r="P37" s="1"/>
      <c r="Q37" s="36"/>
      <c r="R37" s="3"/>
      <c r="S37" s="127"/>
      <c r="T37" s="127"/>
      <c r="U37" s="3"/>
      <c r="V37" s="116"/>
      <c r="W37" s="117"/>
      <c r="Y37" s="129"/>
      <c r="Z37" s="129"/>
      <c r="AA37" s="129"/>
      <c r="AB37" s="129"/>
      <c r="AD37" s="14"/>
      <c r="AE37" s="14"/>
      <c r="AF37" s="14"/>
      <c r="AG37" s="14"/>
    </row>
    <row r="38" spans="2:33" ht="15.5" x14ac:dyDescent="0.3">
      <c r="B38" s="91"/>
      <c r="C38" s="130"/>
      <c r="D38" s="114" t="s">
        <v>10</v>
      </c>
      <c r="E38" s="115">
        <v>5132.3066476491313</v>
      </c>
      <c r="F38" s="115">
        <v>4537.2157618879774</v>
      </c>
      <c r="G38" s="3"/>
      <c r="H38" s="116">
        <v>595.09088576115391</v>
      </c>
      <c r="I38" s="117">
        <v>13.115772248695778</v>
      </c>
      <c r="J38" s="3"/>
      <c r="K38" s="118">
        <v>6371.7205451089194</v>
      </c>
      <c r="L38" s="119">
        <v>8829.089149194966</v>
      </c>
      <c r="M38" s="3"/>
      <c r="N38" s="116">
        <v>-2457.3686040860466</v>
      </c>
      <c r="O38" s="120">
        <v>-27.83264006695536</v>
      </c>
      <c r="P38" s="1"/>
      <c r="Q38" s="36"/>
      <c r="R38" s="90"/>
      <c r="S38" s="121">
        <v>14297.543870984369</v>
      </c>
      <c r="T38" s="121">
        <v>12960.579125350274</v>
      </c>
      <c r="U38" s="3"/>
      <c r="V38" s="116">
        <v>1336.9647456340954</v>
      </c>
      <c r="W38" s="117">
        <v>10.315625040389254</v>
      </c>
      <c r="Y38" s="122"/>
      <c r="Z38" s="156"/>
      <c r="AA38" s="122"/>
      <c r="AB38" s="122"/>
      <c r="AC38" s="122"/>
      <c r="AD38" s="122"/>
      <c r="AE38" s="122"/>
      <c r="AF38" s="122"/>
      <c r="AG38" s="122"/>
    </row>
    <row r="39" spans="2:33" ht="15.5" x14ac:dyDescent="0.3">
      <c r="B39" s="93"/>
      <c r="C39" s="143"/>
      <c r="D39" s="144"/>
      <c r="E39" s="157">
        <v>8.1969061855124856E-2</v>
      </c>
      <c r="F39" s="157">
        <v>7.97245193152821E-2</v>
      </c>
      <c r="G39" s="3"/>
      <c r="H39" s="116"/>
      <c r="I39" s="117"/>
      <c r="J39" s="3"/>
      <c r="K39" s="136">
        <v>5.3632128943993725E-2</v>
      </c>
      <c r="L39" s="137">
        <v>8.7769329978191854E-2</v>
      </c>
      <c r="M39" s="3"/>
      <c r="N39" s="116"/>
      <c r="O39" s="120"/>
      <c r="P39" s="1"/>
      <c r="Q39" s="36"/>
      <c r="R39" s="3"/>
      <c r="S39" s="158">
        <v>8.3097516339193309E-2</v>
      </c>
      <c r="T39" s="158">
        <v>7.9198840362197542E-2</v>
      </c>
      <c r="U39" s="3"/>
      <c r="V39" s="116"/>
      <c r="W39" s="117"/>
      <c r="Y39" s="129"/>
      <c r="Z39" s="129"/>
      <c r="AA39" s="129"/>
      <c r="AB39" s="129"/>
      <c r="AD39" s="14"/>
      <c r="AE39" s="14"/>
      <c r="AF39" s="14"/>
      <c r="AG39" s="14"/>
    </row>
    <row r="40" spans="2:33" ht="15.5" x14ac:dyDescent="0.3">
      <c r="B40" s="93"/>
      <c r="C40" s="143"/>
      <c r="D40" s="144"/>
      <c r="E40" s="154"/>
      <c r="F40" s="154"/>
      <c r="G40" s="3"/>
      <c r="H40" s="116"/>
      <c r="I40" s="117"/>
      <c r="J40" s="3"/>
      <c r="K40" s="152"/>
      <c r="L40" s="152"/>
      <c r="M40" s="3"/>
      <c r="N40" s="116"/>
      <c r="O40" s="120"/>
      <c r="P40" s="1"/>
      <c r="Q40" s="36"/>
      <c r="R40" s="3"/>
      <c r="S40" s="127"/>
      <c r="T40" s="127"/>
      <c r="U40" s="3"/>
      <c r="V40" s="116"/>
      <c r="W40" s="117"/>
      <c r="Y40" s="129"/>
      <c r="Z40" s="129"/>
      <c r="AA40" s="129"/>
      <c r="AB40" s="129"/>
      <c r="AD40" s="14"/>
      <c r="AE40" s="14"/>
      <c r="AF40" s="14"/>
      <c r="AG40" s="14"/>
    </row>
    <row r="41" spans="2:33" ht="15.5" x14ac:dyDescent="0.3">
      <c r="B41" s="91"/>
      <c r="C41" s="124" t="s">
        <v>84</v>
      </c>
      <c r="D41" s="130"/>
      <c r="E41" s="131">
        <v>2397.382408357375</v>
      </c>
      <c r="F41" s="131">
        <v>2117.7703824498817</v>
      </c>
      <c r="G41" s="3"/>
      <c r="H41" s="116">
        <v>279.61202590749326</v>
      </c>
      <c r="I41" s="117">
        <v>13.203132323723988</v>
      </c>
      <c r="J41" s="3"/>
      <c r="K41" s="132">
        <v>5753.1629694083604</v>
      </c>
      <c r="L41" s="133">
        <v>4766.7140344713744</v>
      </c>
      <c r="M41" s="3"/>
      <c r="N41" s="116">
        <v>986.44893493698601</v>
      </c>
      <c r="O41" s="120">
        <v>20.694527253015348</v>
      </c>
      <c r="P41" s="1"/>
      <c r="Q41" s="36"/>
      <c r="R41" s="3"/>
      <c r="S41" s="127">
        <v>6719.4665388824087</v>
      </c>
      <c r="T41" s="127">
        <v>6379.4460993542361</v>
      </c>
      <c r="U41" s="3"/>
      <c r="V41" s="116">
        <v>340.02043952817257</v>
      </c>
      <c r="W41" s="117">
        <v>5.3299367097496386</v>
      </c>
      <c r="Y41" s="129"/>
      <c r="Z41" s="129"/>
      <c r="AA41" s="129"/>
      <c r="AB41" s="129"/>
      <c r="AC41" s="129"/>
      <c r="AD41" s="129"/>
      <c r="AE41" s="129"/>
      <c r="AF41" s="129"/>
      <c r="AG41" s="129"/>
    </row>
    <row r="42" spans="2:33" ht="15.5" x14ac:dyDescent="0.3">
      <c r="B42" s="91"/>
      <c r="C42" s="130"/>
      <c r="D42" s="114" t="s">
        <v>85</v>
      </c>
      <c r="E42" s="115">
        <v>12683.598401585687</v>
      </c>
      <c r="F42" s="115">
        <v>11509.356208210349</v>
      </c>
      <c r="G42" s="3"/>
      <c r="H42" s="116">
        <v>1174.2421933753376</v>
      </c>
      <c r="I42" s="117">
        <v>10.202501096783134</v>
      </c>
      <c r="J42" s="3"/>
      <c r="K42" s="118">
        <v>20655.920679783241</v>
      </c>
      <c r="L42" s="119">
        <v>19200.081911069781</v>
      </c>
      <c r="M42" s="3"/>
      <c r="N42" s="116">
        <v>1455.83876871346</v>
      </c>
      <c r="O42" s="120">
        <v>7.5824612387413781</v>
      </c>
      <c r="P42" s="1"/>
      <c r="Q42" s="36"/>
      <c r="R42" s="3"/>
      <c r="S42" s="121">
        <v>34514.378768528673</v>
      </c>
      <c r="T42" s="121">
        <v>32374.188160162335</v>
      </c>
      <c r="U42" s="3"/>
      <c r="V42" s="116">
        <v>2140.190608366338</v>
      </c>
      <c r="W42" s="117">
        <v>6.6107931348836857</v>
      </c>
      <c r="Y42" s="122"/>
      <c r="Z42" s="122"/>
      <c r="AA42" s="122"/>
      <c r="AB42" s="122"/>
      <c r="AC42" s="122"/>
      <c r="AD42" s="122"/>
      <c r="AE42" s="122"/>
      <c r="AF42" s="122"/>
      <c r="AG42" s="122"/>
    </row>
    <row r="43" spans="2:33" ht="15.5" x14ac:dyDescent="0.3">
      <c r="B43" s="91"/>
      <c r="C43" s="130"/>
      <c r="D43" s="130" t="s">
        <v>86</v>
      </c>
      <c r="E43" s="135">
        <v>0.2025722025790023</v>
      </c>
      <c r="F43" s="135">
        <v>0.2022336912067226</v>
      </c>
      <c r="G43" s="3"/>
      <c r="H43" s="116"/>
      <c r="I43" s="117"/>
      <c r="J43" s="3"/>
      <c r="K43" s="159" t="e">
        <v>#REF!</v>
      </c>
      <c r="L43" s="160" t="e">
        <v>#REF!</v>
      </c>
      <c r="M43" s="3"/>
      <c r="N43" s="116"/>
      <c r="O43" s="120"/>
      <c r="P43" s="1"/>
      <c r="Q43" s="36"/>
      <c r="R43" s="3"/>
      <c r="S43" s="138">
        <v>0.20059803134966395</v>
      </c>
      <c r="T43" s="138">
        <v>0.19783052401858991</v>
      </c>
      <c r="U43" s="3"/>
      <c r="V43" s="116"/>
      <c r="W43" s="117"/>
      <c r="Y43" s="129"/>
      <c r="Z43" s="129"/>
      <c r="AA43" s="129"/>
      <c r="AB43" s="129"/>
    </row>
    <row r="44" spans="2:33" ht="15.5" x14ac:dyDescent="0.3">
      <c r="B44" s="93"/>
      <c r="C44" s="161"/>
      <c r="D44" s="144"/>
      <c r="E44" s="370"/>
      <c r="F44" s="371"/>
      <c r="G44" s="3"/>
      <c r="H44" s="162"/>
      <c r="I44" s="163"/>
      <c r="J44" s="3"/>
      <c r="K44" s="159">
        <v>0.17386528387617853</v>
      </c>
      <c r="L44" s="160">
        <v>0.19086661108350575</v>
      </c>
      <c r="M44" s="3"/>
      <c r="N44" s="162"/>
      <c r="O44" s="164"/>
      <c r="P44" s="1"/>
      <c r="Q44" s="36"/>
      <c r="R44" s="3"/>
      <c r="S44" s="165"/>
      <c r="T44" s="165"/>
      <c r="U44" s="3"/>
      <c r="V44" s="162"/>
      <c r="W44" s="163"/>
      <c r="Y44" s="129"/>
      <c r="Z44" s="129"/>
      <c r="AA44" s="129"/>
      <c r="AB44" s="129"/>
    </row>
    <row r="45" spans="2:33" ht="6.75" customHeight="1" x14ac:dyDescent="0.3">
      <c r="Q45" s="36"/>
    </row>
    <row r="46" spans="2:33" x14ac:dyDescent="0.3">
      <c r="C46" s="401" t="s">
        <v>87</v>
      </c>
      <c r="D46" s="401"/>
      <c r="E46" s="401"/>
      <c r="F46" s="401"/>
      <c r="G46" s="401"/>
      <c r="H46" s="401"/>
      <c r="I46" s="401"/>
      <c r="J46" s="401"/>
      <c r="K46" s="401"/>
      <c r="L46" s="401"/>
      <c r="M46" s="401"/>
      <c r="N46" s="401"/>
      <c r="O46" s="401"/>
      <c r="P46" s="401"/>
      <c r="Q46" s="401"/>
      <c r="R46" s="401"/>
      <c r="S46" s="401"/>
      <c r="T46" s="401"/>
      <c r="U46" s="401"/>
      <c r="V46" s="401"/>
      <c r="W46" s="401"/>
    </row>
    <row r="47" spans="2:33" ht="15" customHeight="1" x14ac:dyDescent="0.3">
      <c r="C47" s="398" t="s">
        <v>88</v>
      </c>
      <c r="D47" s="398"/>
      <c r="E47" s="398"/>
      <c r="F47" s="398"/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8"/>
      <c r="W47" s="398"/>
    </row>
    <row r="48" spans="2:33" ht="15" customHeight="1" x14ac:dyDescent="0.3">
      <c r="C48" s="398" t="s">
        <v>89</v>
      </c>
      <c r="D48" s="398"/>
      <c r="E48" s="398"/>
      <c r="F48" s="398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8"/>
      <c r="W48" s="398"/>
    </row>
    <row r="49" spans="1:25" x14ac:dyDescent="0.3">
      <c r="C49" s="398" t="s">
        <v>90</v>
      </c>
      <c r="D49" s="398"/>
      <c r="E49" s="398"/>
      <c r="F49" s="398"/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8"/>
      <c r="R49" s="398"/>
      <c r="S49" s="398"/>
      <c r="T49" s="398"/>
      <c r="U49" s="398"/>
      <c r="V49" s="398"/>
      <c r="W49" s="398"/>
    </row>
    <row r="50" spans="1:25" ht="15" customHeight="1" x14ac:dyDescent="0.3">
      <c r="C50" s="166"/>
      <c r="E50" s="2"/>
      <c r="F50" s="2"/>
      <c r="Q50" s="36"/>
    </row>
    <row r="51" spans="1:25" ht="15" customHeight="1" x14ac:dyDescent="0.3">
      <c r="C51" s="166"/>
      <c r="E51" s="2"/>
      <c r="F51" s="2"/>
      <c r="K51" s="12"/>
    </row>
    <row r="52" spans="1:25" x14ac:dyDescent="0.3">
      <c r="E52" s="167"/>
      <c r="F52" s="167"/>
    </row>
    <row r="53" spans="1:25" x14ac:dyDescent="0.3">
      <c r="E53" s="23"/>
      <c r="F53" s="24"/>
      <c r="G53" s="25"/>
      <c r="J53" s="14"/>
      <c r="K53" s="13"/>
      <c r="L53" s="11"/>
      <c r="N53" s="12"/>
    </row>
    <row r="54" spans="1:25" x14ac:dyDescent="0.3">
      <c r="E54" s="23"/>
      <c r="F54" s="24"/>
      <c r="K54" s="168"/>
      <c r="L54" s="168"/>
    </row>
    <row r="55" spans="1:25" x14ac:dyDescent="0.3">
      <c r="E55" s="25"/>
      <c r="F55" s="25"/>
      <c r="K55" s="12"/>
      <c r="L55" s="12"/>
    </row>
    <row r="56" spans="1:25" x14ac:dyDescent="0.3">
      <c r="E56" s="80"/>
      <c r="F56" s="23"/>
    </row>
    <row r="57" spans="1:25" x14ac:dyDescent="0.3">
      <c r="E57" s="23"/>
      <c r="F57" s="23"/>
    </row>
    <row r="58" spans="1:25" x14ac:dyDescent="0.3">
      <c r="E58" s="168"/>
      <c r="F58" s="168"/>
      <c r="I58" s="167"/>
    </row>
    <row r="59" spans="1:25" x14ac:dyDescent="0.3">
      <c r="E59" s="168"/>
      <c r="F59" s="168"/>
      <c r="K59" s="169"/>
    </row>
    <row r="60" spans="1:25" s="6" customFormat="1" ht="14.5" x14ac:dyDescent="0.35">
      <c r="A60" s="2"/>
      <c r="B60" s="2"/>
      <c r="C60" s="2"/>
      <c r="D60" s="2"/>
      <c r="E60" s="170"/>
      <c r="F60" s="170"/>
      <c r="G60" s="167"/>
      <c r="H60" s="167"/>
      <c r="K60" s="169"/>
      <c r="P60" s="2"/>
      <c r="Q60" s="2"/>
      <c r="R60" s="2"/>
      <c r="S60" s="2"/>
      <c r="T60" s="2"/>
      <c r="U60" s="2"/>
      <c r="V60" s="2"/>
      <c r="W60" s="2"/>
      <c r="X60" s="2"/>
      <c r="Y60" s="2"/>
    </row>
    <row r="62" spans="1:25" s="6" customFormat="1" x14ac:dyDescent="0.3">
      <c r="A62" s="2"/>
      <c r="B62" s="2"/>
      <c r="C62" s="2"/>
      <c r="D62" s="2"/>
      <c r="E62" s="168"/>
      <c r="F62" s="168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s="6" customFormat="1" x14ac:dyDescent="0.3">
      <c r="A63" s="2"/>
      <c r="B63" s="2"/>
      <c r="C63" s="2"/>
      <c r="D63" s="2"/>
      <c r="E63" s="168"/>
      <c r="F63" s="168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s="6" customFormat="1" ht="14.5" x14ac:dyDescent="0.35">
      <c r="A64" s="2"/>
      <c r="B64" s="2"/>
      <c r="C64" s="2"/>
      <c r="D64" s="2"/>
      <c r="E64" s="170"/>
      <c r="F64" s="170"/>
      <c r="P64" s="2"/>
      <c r="Q64" s="2"/>
      <c r="R64" s="2"/>
      <c r="S64" s="2"/>
      <c r="T64" s="2"/>
      <c r="U64" s="2"/>
      <c r="V64" s="2"/>
      <c r="W64" s="2"/>
      <c r="X64" s="2"/>
      <c r="Y64" s="2"/>
    </row>
    <row r="66" spans="1:25" s="6" customFormat="1" x14ac:dyDescent="0.3">
      <c r="A66" s="2"/>
      <c r="B66" s="2"/>
      <c r="C66" s="2"/>
      <c r="D66" s="2"/>
      <c r="E66" s="168"/>
      <c r="F66" s="168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s="6" customFormat="1" x14ac:dyDescent="0.3">
      <c r="A67" s="2"/>
      <c r="B67" s="2"/>
      <c r="C67" s="2"/>
      <c r="D67" s="2"/>
      <c r="E67" s="168"/>
      <c r="F67" s="168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s="6" customFormat="1" x14ac:dyDescent="0.3">
      <c r="A68" s="2"/>
      <c r="B68" s="2"/>
      <c r="C68" s="2"/>
      <c r="D68" s="2"/>
      <c r="E68" s="12"/>
      <c r="F68" s="1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s="6" customFormat="1" x14ac:dyDescent="0.3">
      <c r="A69" s="2"/>
      <c r="B69" s="2"/>
      <c r="C69" s="2"/>
      <c r="D69" s="2"/>
      <c r="E69" s="2"/>
      <c r="F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s="6" customFormat="1" x14ac:dyDescent="0.3">
      <c r="A70" s="2"/>
      <c r="B70" s="2"/>
      <c r="C70" s="2"/>
      <c r="D70" s="2"/>
      <c r="E70" s="168"/>
      <c r="F70" s="23"/>
      <c r="P70" s="2"/>
      <c r="Q70" s="2"/>
      <c r="R70" s="2"/>
      <c r="S70" s="2"/>
      <c r="T70" s="2"/>
      <c r="U70" s="2"/>
      <c r="V70" s="2"/>
      <c r="W70" s="2"/>
      <c r="X70" s="2"/>
      <c r="Y70" s="2"/>
    </row>
    <row r="74" spans="1:25" s="6" customFormat="1" x14ac:dyDescent="0.3">
      <c r="A74" s="2"/>
      <c r="B74" s="2"/>
      <c r="C74" s="2"/>
      <c r="D74" s="2"/>
      <c r="E74" s="167"/>
      <c r="P74" s="2"/>
      <c r="Q74" s="2"/>
      <c r="R74" s="2"/>
      <c r="S74" s="2"/>
      <c r="T74" s="2"/>
      <c r="U74" s="2"/>
      <c r="V74" s="2"/>
      <c r="W74" s="2"/>
      <c r="X74" s="2"/>
      <c r="Y74" s="2"/>
    </row>
    <row r="76" spans="1:25" s="6" customFormat="1" x14ac:dyDescent="0.3">
      <c r="A76" s="2"/>
      <c r="B76" s="2"/>
      <c r="C76" s="2"/>
      <c r="D76" s="2"/>
      <c r="F76" s="167"/>
      <c r="L76" s="167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s="6" customFormat="1" x14ac:dyDescent="0.3">
      <c r="A77" s="2"/>
      <c r="B77" s="2"/>
      <c r="C77" s="2"/>
      <c r="D77" s="2"/>
      <c r="F77" s="167"/>
      <c r="L77" s="167"/>
      <c r="P77" s="2"/>
      <c r="Q77" s="2"/>
      <c r="R77" s="2"/>
      <c r="S77" s="2"/>
      <c r="T77" s="2"/>
      <c r="U77" s="2"/>
      <c r="V77" s="2"/>
      <c r="W77" s="2"/>
      <c r="X77" s="2"/>
      <c r="Y77" s="2"/>
    </row>
  </sheetData>
  <mergeCells count="12">
    <mergeCell ref="AD4:AG4"/>
    <mergeCell ref="Y4:AB4"/>
    <mergeCell ref="C48:W48"/>
    <mergeCell ref="C49:W49"/>
    <mergeCell ref="H6:I6"/>
    <mergeCell ref="N6:O6"/>
    <mergeCell ref="V6:W6"/>
    <mergeCell ref="C46:W46"/>
    <mergeCell ref="C47:W47"/>
    <mergeCell ref="B1:W1"/>
    <mergeCell ref="B2:W2"/>
    <mergeCell ref="B3:W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55"/>
  <sheetViews>
    <sheetView showGridLines="0" topLeftCell="A26" zoomScale="87" zoomScaleNormal="100" zoomScalePageLayoutView="90" workbookViewId="0">
      <selection activeCell="M17" sqref="M17"/>
    </sheetView>
  </sheetViews>
  <sheetFormatPr defaultColWidth="11.453125" defaultRowHeight="14" x14ac:dyDescent="0.3"/>
  <cols>
    <col min="1" max="1" width="5.1796875" style="2" customWidth="1"/>
    <col min="2" max="2" width="1.26953125" style="2" customWidth="1"/>
    <col min="3" max="3" width="6.81640625" style="2" customWidth="1"/>
    <col min="4" max="4" width="37.54296875" style="2" customWidth="1"/>
    <col min="5" max="6" width="15.7265625" style="2" customWidth="1"/>
    <col min="7" max="7" width="2.1796875" style="2" hidden="1" customWidth="1"/>
    <col min="8" max="8" width="12.1796875" style="2" customWidth="1"/>
    <col min="9" max="9" width="11.453125" style="2"/>
    <col min="10" max="10" width="1.26953125" style="2" hidden="1" customWidth="1"/>
    <col min="11" max="11" width="14.1796875" style="2" bestFit="1" customWidth="1"/>
    <col min="12" max="16384" width="11.453125" style="2"/>
  </cols>
  <sheetData>
    <row r="1" spans="2:11" ht="23" x14ac:dyDescent="0.3">
      <c r="B1" s="405" t="s">
        <v>59</v>
      </c>
      <c r="C1" s="405"/>
      <c r="D1" s="405"/>
      <c r="E1" s="405"/>
      <c r="F1" s="405"/>
      <c r="G1" s="405"/>
      <c r="H1" s="405"/>
      <c r="I1" s="405"/>
      <c r="J1" s="405"/>
    </row>
    <row r="2" spans="2:11" ht="18.75" customHeight="1" x14ac:dyDescent="0.3">
      <c r="B2" s="404" t="s">
        <v>91</v>
      </c>
      <c r="C2" s="404"/>
      <c r="D2" s="404"/>
      <c r="E2" s="404"/>
      <c r="F2" s="404"/>
      <c r="G2" s="404"/>
      <c r="H2" s="404"/>
      <c r="I2" s="404"/>
      <c r="J2" s="404"/>
      <c r="K2" s="10"/>
    </row>
    <row r="3" spans="2:11" ht="18.75" customHeight="1" x14ac:dyDescent="0.3">
      <c r="B3" s="406" t="s">
        <v>61</v>
      </c>
      <c r="C3" s="406"/>
      <c r="D3" s="406"/>
      <c r="E3" s="406"/>
      <c r="F3" s="406"/>
      <c r="G3" s="406"/>
      <c r="H3" s="406"/>
      <c r="I3" s="406"/>
      <c r="J3" s="406"/>
      <c r="K3" s="10"/>
    </row>
    <row r="4" spans="2:11" ht="7.5" hidden="1" customHeight="1" x14ac:dyDescent="0.3">
      <c r="B4" s="171"/>
      <c r="C4" s="171"/>
      <c r="D4" s="171"/>
      <c r="E4" s="171"/>
      <c r="F4" s="171"/>
      <c r="G4" s="171"/>
      <c r="H4" s="171"/>
      <c r="I4" s="171"/>
      <c r="J4" s="171"/>
      <c r="K4" s="10"/>
    </row>
    <row r="5" spans="2:11" ht="9.75" hidden="1" customHeight="1" x14ac:dyDescent="0.3">
      <c r="B5" s="10"/>
      <c r="C5" s="10"/>
      <c r="D5" s="10"/>
      <c r="E5" s="10"/>
      <c r="F5" s="10"/>
      <c r="G5" s="10"/>
      <c r="H5" s="10"/>
      <c r="I5" s="172"/>
      <c r="J5" s="10"/>
      <c r="K5" s="10"/>
    </row>
    <row r="6" spans="2:11" x14ac:dyDescent="0.3">
      <c r="B6" s="173"/>
      <c r="C6" s="173"/>
      <c r="D6" s="173"/>
      <c r="E6" s="29" t="s">
        <v>92</v>
      </c>
      <c r="F6" s="29" t="s">
        <v>93</v>
      </c>
      <c r="G6" s="174"/>
      <c r="H6" s="402" t="s">
        <v>62</v>
      </c>
      <c r="I6" s="403"/>
      <c r="J6" s="10"/>
      <c r="K6" s="10"/>
    </row>
    <row r="7" spans="2:11" x14ac:dyDescent="0.3">
      <c r="B7" s="173"/>
      <c r="C7" s="173"/>
      <c r="D7" s="173"/>
      <c r="E7" s="175">
        <v>2024</v>
      </c>
      <c r="F7" s="175">
        <v>2023</v>
      </c>
      <c r="G7" s="176"/>
      <c r="H7" s="177" t="s">
        <v>63</v>
      </c>
      <c r="I7" s="178" t="s">
        <v>64</v>
      </c>
      <c r="J7" s="10"/>
      <c r="K7" s="10"/>
    </row>
    <row r="8" spans="2:11" ht="21" customHeight="1" x14ac:dyDescent="0.3">
      <c r="B8" s="179"/>
      <c r="C8" s="180" t="s">
        <v>94</v>
      </c>
      <c r="D8" s="181"/>
      <c r="E8" s="182"/>
      <c r="F8" s="182"/>
      <c r="G8" s="183"/>
      <c r="H8" s="184"/>
      <c r="I8" s="185"/>
      <c r="J8" s="10"/>
      <c r="K8" s="10"/>
    </row>
    <row r="9" spans="2:11" ht="15" customHeight="1" x14ac:dyDescent="0.3">
      <c r="B9" s="186"/>
      <c r="C9" s="187" t="s">
        <v>95</v>
      </c>
      <c r="D9" s="187"/>
      <c r="E9" s="188">
        <v>28057.750626913858</v>
      </c>
      <c r="F9" s="188">
        <v>22127.958765110066</v>
      </c>
      <c r="G9" s="189"/>
      <c r="H9" s="190">
        <v>5929.7918618037911</v>
      </c>
      <c r="I9" s="191">
        <v>26.797735501719664</v>
      </c>
      <c r="J9" s="10"/>
      <c r="K9" s="11"/>
    </row>
    <row r="10" spans="2:11" ht="14.15" customHeight="1" x14ac:dyDescent="0.3">
      <c r="B10" s="186"/>
      <c r="C10" s="187" t="s">
        <v>96</v>
      </c>
      <c r="D10" s="187"/>
      <c r="E10" s="188">
        <v>21611.356319090028</v>
      </c>
      <c r="F10" s="188">
        <v>20217.380012569425</v>
      </c>
      <c r="G10" s="189"/>
      <c r="H10" s="190">
        <v>1393.9763065206025</v>
      </c>
      <c r="I10" s="191">
        <v>6.8949404208356713</v>
      </c>
      <c r="J10" s="10"/>
      <c r="K10" s="10"/>
    </row>
    <row r="11" spans="2:11" ht="14.5" x14ac:dyDescent="0.3">
      <c r="B11" s="186"/>
      <c r="C11" s="187" t="s">
        <v>97</v>
      </c>
      <c r="D11" s="187"/>
      <c r="E11" s="188">
        <v>13011.948529003899</v>
      </c>
      <c r="F11" s="188">
        <v>10844.195950347786</v>
      </c>
      <c r="G11" s="189"/>
      <c r="H11" s="190">
        <v>2167.7525786561127</v>
      </c>
      <c r="I11" s="191">
        <v>19.989979788096601</v>
      </c>
      <c r="J11" s="10"/>
      <c r="K11" s="10"/>
    </row>
    <row r="12" spans="2:11" ht="14.5" x14ac:dyDescent="0.3">
      <c r="B12" s="186"/>
      <c r="C12" s="187" t="s">
        <v>98</v>
      </c>
      <c r="D12" s="187"/>
      <c r="E12" s="188">
        <v>1645.1620249713517</v>
      </c>
      <c r="F12" s="188">
        <v>1284</v>
      </c>
      <c r="G12" s="189"/>
      <c r="H12" s="190">
        <v>361.86124099814947</v>
      </c>
      <c r="I12" s="191">
        <v>28.197695000060552</v>
      </c>
      <c r="J12" s="10"/>
      <c r="K12" s="10"/>
    </row>
    <row r="13" spans="2:11" ht="14.5" x14ac:dyDescent="0.3">
      <c r="B13" s="186"/>
      <c r="C13" s="187"/>
      <c r="D13" s="192" t="s">
        <v>99</v>
      </c>
      <c r="E13" s="193">
        <v>64326.217499979139</v>
      </c>
      <c r="F13" s="193">
        <v>54472.835512000478</v>
      </c>
      <c r="G13" s="189"/>
      <c r="H13" s="190">
        <v>9853.3819879786606</v>
      </c>
      <c r="I13" s="191">
        <v>18.088615904358306</v>
      </c>
      <c r="J13" s="10"/>
      <c r="K13" s="10"/>
    </row>
    <row r="14" spans="2:11" ht="14.5" x14ac:dyDescent="0.3">
      <c r="B14" s="194"/>
      <c r="C14" s="195"/>
      <c r="D14" s="195"/>
      <c r="E14" s="196"/>
      <c r="F14" s="196"/>
      <c r="G14" s="189"/>
      <c r="H14" s="190"/>
      <c r="I14" s="191"/>
      <c r="J14" s="10"/>
      <c r="K14" s="10"/>
    </row>
    <row r="15" spans="2:11" ht="14.5" x14ac:dyDescent="0.3">
      <c r="B15" s="186"/>
      <c r="C15" s="187" t="s">
        <v>100</v>
      </c>
      <c r="D15" s="187"/>
      <c r="E15" s="188">
        <v>11463.389345973463</v>
      </c>
      <c r="F15" s="188">
        <v>10304.235398590632</v>
      </c>
      <c r="G15" s="189"/>
      <c r="H15" s="190">
        <v>1159.1539473828307</v>
      </c>
      <c r="I15" s="191">
        <v>11.249296066560888</v>
      </c>
      <c r="J15" s="10"/>
      <c r="K15" s="10"/>
    </row>
    <row r="16" spans="2:11" ht="14.5" x14ac:dyDescent="0.3">
      <c r="B16" s="186"/>
      <c r="C16" s="187" t="s">
        <v>101</v>
      </c>
      <c r="D16" s="187"/>
      <c r="E16" s="188">
        <v>78148.78577165649</v>
      </c>
      <c r="F16" s="188">
        <v>66310.572927615431</v>
      </c>
      <c r="G16" s="189"/>
      <c r="H16" s="190">
        <v>11838.21284404106</v>
      </c>
      <c r="I16" s="191">
        <v>17.852677667200446</v>
      </c>
      <c r="J16" s="10"/>
      <c r="K16" s="10"/>
    </row>
    <row r="17" spans="2:13" ht="14.5" x14ac:dyDescent="0.3">
      <c r="B17" s="186"/>
      <c r="C17" s="187" t="s">
        <v>102</v>
      </c>
      <c r="D17" s="187"/>
      <c r="E17" s="188">
        <v>1000.192106050553</v>
      </c>
      <c r="F17" s="188">
        <v>912.59201360916097</v>
      </c>
      <c r="G17" s="189"/>
      <c r="H17" s="190">
        <v>87.600092441392007</v>
      </c>
      <c r="I17" s="191">
        <v>9.5990421935588941</v>
      </c>
      <c r="J17" s="10"/>
      <c r="K17" s="10"/>
      <c r="M17" s="9"/>
    </row>
    <row r="18" spans="2:13" ht="14.5" x14ac:dyDescent="0.3">
      <c r="B18" s="186"/>
      <c r="C18" s="187" t="s">
        <v>103</v>
      </c>
      <c r="D18" s="187"/>
      <c r="E18" s="188">
        <v>122592</v>
      </c>
      <c r="F18" s="188">
        <v>106938</v>
      </c>
      <c r="G18" s="189"/>
      <c r="H18" s="190">
        <v>15652.169483569509</v>
      </c>
      <c r="I18" s="191">
        <v>14.636508384671432</v>
      </c>
      <c r="J18" s="10"/>
      <c r="K18" s="10"/>
      <c r="L18" s="9"/>
    </row>
    <row r="19" spans="2:13" ht="14.5" x14ac:dyDescent="0.3">
      <c r="B19" s="197"/>
      <c r="C19" s="198"/>
      <c r="D19" s="199" t="s">
        <v>104</v>
      </c>
      <c r="E19" s="193">
        <v>277529.98501422786</v>
      </c>
      <c r="F19" s="193">
        <v>238939.4666588144</v>
      </c>
      <c r="G19" s="189"/>
      <c r="H19" s="190">
        <v>38590.518355413456</v>
      </c>
      <c r="I19" s="191">
        <v>16.150751022859478</v>
      </c>
      <c r="J19" s="10"/>
      <c r="K19" s="10"/>
    </row>
    <row r="20" spans="2:13" ht="16.5" customHeight="1" x14ac:dyDescent="0.3">
      <c r="B20" s="182"/>
      <c r="C20" s="180" t="s">
        <v>105</v>
      </c>
      <c r="D20" s="181"/>
      <c r="E20" s="200"/>
      <c r="F20" s="200"/>
      <c r="G20" s="189"/>
      <c r="H20" s="190"/>
      <c r="I20" s="191"/>
      <c r="J20" s="201"/>
      <c r="K20" s="10"/>
      <c r="L20" s="9"/>
      <c r="M20" s="9"/>
    </row>
    <row r="21" spans="2:13" ht="14.5" x14ac:dyDescent="0.3">
      <c r="B21" s="186"/>
      <c r="C21" s="202" t="s">
        <v>106</v>
      </c>
      <c r="D21" s="187"/>
      <c r="E21" s="188">
        <v>3260.7208167729182</v>
      </c>
      <c r="F21" s="188">
        <v>11863.818160914103</v>
      </c>
      <c r="G21" s="203"/>
      <c r="H21" s="190">
        <v>-8603.0973441411843</v>
      </c>
      <c r="I21" s="191">
        <v>-72.515418117958745</v>
      </c>
      <c r="J21" s="10"/>
      <c r="K21" s="10"/>
    </row>
    <row r="22" spans="2:13" ht="14.5" x14ac:dyDescent="0.3">
      <c r="B22" s="186"/>
      <c r="C22" s="187" t="s">
        <v>107</v>
      </c>
      <c r="D22" s="187"/>
      <c r="E22" s="188">
        <v>14005.452428358934</v>
      </c>
      <c r="F22" s="188">
        <v>14198.905468512809</v>
      </c>
      <c r="G22" s="204"/>
      <c r="H22" s="190">
        <v>-193.4530401538741</v>
      </c>
      <c r="I22" s="191">
        <v>-1.3624503704378621</v>
      </c>
      <c r="J22" s="10"/>
      <c r="K22" s="10"/>
      <c r="L22" s="9"/>
    </row>
    <row r="23" spans="2:13" ht="14.5" x14ac:dyDescent="0.3">
      <c r="B23" s="186"/>
      <c r="C23" s="187" t="s">
        <v>108</v>
      </c>
      <c r="D23" s="187"/>
      <c r="E23" s="188">
        <v>579.72065718333056</v>
      </c>
      <c r="F23" s="188">
        <v>507.20173689162101</v>
      </c>
      <c r="G23" s="204"/>
      <c r="H23" s="190">
        <v>72.518920291709549</v>
      </c>
      <c r="I23" s="191">
        <v>14.297845416725252</v>
      </c>
      <c r="J23" s="10"/>
      <c r="K23" s="10"/>
    </row>
    <row r="24" spans="2:13" ht="14.5" x14ac:dyDescent="0.3">
      <c r="B24" s="186"/>
      <c r="C24" s="187" t="s">
        <v>109</v>
      </c>
      <c r="D24" s="187"/>
      <c r="E24" s="188">
        <v>25920.945774102518</v>
      </c>
      <c r="F24" s="188">
        <v>20480.009697375448</v>
      </c>
      <c r="G24" s="204"/>
      <c r="H24" s="190">
        <v>5440.93607672707</v>
      </c>
      <c r="I24" s="191">
        <v>26.567058107518072</v>
      </c>
      <c r="J24" s="10"/>
      <c r="K24" s="10"/>
    </row>
    <row r="25" spans="2:13" ht="14.5" x14ac:dyDescent="0.3">
      <c r="B25" s="186"/>
      <c r="C25" s="187"/>
      <c r="D25" s="192" t="s">
        <v>110</v>
      </c>
      <c r="E25" s="193">
        <v>43766.839676417701</v>
      </c>
      <c r="F25" s="193">
        <v>47049.935063693978</v>
      </c>
      <c r="G25" s="205"/>
      <c r="H25" s="190">
        <v>-3283.0953872762766</v>
      </c>
      <c r="I25" s="191">
        <v>-6.9778956821763494</v>
      </c>
      <c r="J25" s="10"/>
      <c r="K25" s="10"/>
    </row>
    <row r="26" spans="2:13" ht="14.5" x14ac:dyDescent="0.3">
      <c r="B26" s="194"/>
      <c r="C26" s="195"/>
      <c r="D26" s="195"/>
      <c r="E26" s="206"/>
      <c r="F26" s="206"/>
      <c r="G26" s="189"/>
      <c r="H26" s="190"/>
      <c r="I26" s="191"/>
      <c r="J26" s="10"/>
      <c r="K26" s="10"/>
    </row>
    <row r="27" spans="2:13" ht="14.5" x14ac:dyDescent="0.3">
      <c r="B27" s="186"/>
      <c r="C27" s="187" t="s">
        <v>111</v>
      </c>
      <c r="D27" s="187"/>
      <c r="E27" s="188">
        <v>44763.603892282757</v>
      </c>
      <c r="F27" s="188">
        <v>33373.711690508368</v>
      </c>
      <c r="G27" s="189"/>
      <c r="H27" s="190">
        <v>11389.89220177439</v>
      </c>
      <c r="I27" s="191">
        <v>34.128335222041613</v>
      </c>
      <c r="J27" s="10"/>
      <c r="K27" s="10"/>
    </row>
    <row r="28" spans="2:13" ht="14.5" x14ac:dyDescent="0.3">
      <c r="B28" s="186"/>
      <c r="C28" s="187" t="s">
        <v>112</v>
      </c>
      <c r="D28" s="187"/>
      <c r="E28" s="188">
        <v>502.31779248600651</v>
      </c>
      <c r="F28" s="188">
        <v>456.63898790384854</v>
      </c>
      <c r="G28" s="189"/>
      <c r="H28" s="190">
        <v>45.678804582157966</v>
      </c>
      <c r="I28" s="191">
        <v>10.00326423984108</v>
      </c>
      <c r="J28" s="10"/>
      <c r="K28" s="10"/>
    </row>
    <row r="29" spans="2:13" ht="14.5" x14ac:dyDescent="0.3">
      <c r="B29" s="186"/>
      <c r="C29" s="187" t="s">
        <v>113</v>
      </c>
      <c r="D29" s="187"/>
      <c r="E29" s="188">
        <v>26952.103012527907</v>
      </c>
      <c r="F29" s="188">
        <v>23741</v>
      </c>
      <c r="G29" s="189"/>
      <c r="H29" s="190">
        <v>3209.5662651265156</v>
      </c>
      <c r="I29" s="191">
        <v>13.51821121421577</v>
      </c>
      <c r="J29" s="10"/>
      <c r="K29" s="10"/>
    </row>
    <row r="30" spans="2:13" ht="17.5" customHeight="1" x14ac:dyDescent="0.3">
      <c r="B30" s="186"/>
      <c r="C30" s="187"/>
      <c r="D30" s="192" t="s">
        <v>114</v>
      </c>
      <c r="E30" s="193">
        <v>115984.86437371437</v>
      </c>
      <c r="F30" s="193">
        <v>104622</v>
      </c>
      <c r="G30" s="189"/>
      <c r="H30" s="190">
        <v>11362.041884206788</v>
      </c>
      <c r="I30" s="191">
        <v>10.86000321330105</v>
      </c>
      <c r="J30" s="10"/>
      <c r="K30" s="10"/>
    </row>
    <row r="31" spans="2:13" ht="19.5" customHeight="1" x14ac:dyDescent="0.3">
      <c r="B31" s="182"/>
      <c r="C31" s="207" t="s">
        <v>115</v>
      </c>
      <c r="D31" s="207"/>
      <c r="E31" s="193"/>
      <c r="F31" s="193"/>
      <c r="G31" s="189"/>
      <c r="H31" s="190"/>
      <c r="I31" s="191"/>
      <c r="J31" s="10"/>
      <c r="K31" s="10"/>
    </row>
    <row r="32" spans="2:13" ht="14.5" x14ac:dyDescent="0.3">
      <c r="B32" s="186"/>
      <c r="C32" s="202" t="s">
        <v>116</v>
      </c>
      <c r="D32" s="187"/>
      <c r="E32" s="188">
        <v>33785.509500818844</v>
      </c>
      <c r="F32" s="188">
        <v>28822.715533604925</v>
      </c>
      <c r="G32" s="189"/>
      <c r="H32" s="190">
        <v>4962.7939672139182</v>
      </c>
      <c r="I32" s="191">
        <v>17.218342808219123</v>
      </c>
      <c r="J32" s="10"/>
      <c r="K32" s="10"/>
    </row>
    <row r="33" spans="2:11" ht="14.5" x14ac:dyDescent="0.3">
      <c r="B33" s="186"/>
      <c r="C33" s="187" t="s">
        <v>117</v>
      </c>
      <c r="D33" s="187"/>
      <c r="E33" s="188">
        <v>945.17352726000001</v>
      </c>
      <c r="F33" s="188">
        <v>957.76030813</v>
      </c>
      <c r="G33" s="189"/>
      <c r="H33" s="190">
        <v>-12.586780869999984</v>
      </c>
      <c r="I33" s="191">
        <v>-1.3141890265399803</v>
      </c>
      <c r="J33" s="10"/>
      <c r="K33" s="10"/>
    </row>
    <row r="34" spans="2:11" ht="14.5" x14ac:dyDescent="0.3">
      <c r="B34" s="186"/>
      <c r="C34" s="187" t="s">
        <v>118</v>
      </c>
      <c r="D34" s="187"/>
      <c r="E34" s="188">
        <v>112516</v>
      </c>
      <c r="F34" s="188">
        <v>87031.936568054618</v>
      </c>
      <c r="G34" s="189"/>
      <c r="H34" s="190">
        <v>25484.957173199437</v>
      </c>
      <c r="I34" s="191">
        <v>29.282305068865689</v>
      </c>
      <c r="J34" s="10"/>
      <c r="K34" s="10"/>
    </row>
    <row r="35" spans="2:11" ht="14.5" x14ac:dyDescent="0.3">
      <c r="B35" s="186"/>
      <c r="C35" s="187" t="s">
        <v>119</v>
      </c>
      <c r="D35" s="187"/>
      <c r="E35" s="188">
        <v>14297.543870841144</v>
      </c>
      <c r="F35" s="188">
        <v>17504.231759547267</v>
      </c>
      <c r="G35" s="189"/>
      <c r="H35" s="190">
        <v>-3206.687888706123</v>
      </c>
      <c r="I35" s="191">
        <v>-18.319500865595607</v>
      </c>
      <c r="J35" s="10"/>
      <c r="K35" s="10"/>
    </row>
    <row r="36" spans="2:11" ht="14.5" x14ac:dyDescent="0.3">
      <c r="B36" s="186"/>
      <c r="C36" s="187"/>
      <c r="D36" s="192" t="s">
        <v>120</v>
      </c>
      <c r="E36" s="193">
        <v>161545.12064017405</v>
      </c>
      <c r="F36" s="193">
        <v>134316.6441693368</v>
      </c>
      <c r="G36" s="189"/>
      <c r="H36" s="190">
        <v>27228.476470837253</v>
      </c>
      <c r="I36" s="191">
        <v>20.271855836801244</v>
      </c>
      <c r="J36" s="10"/>
      <c r="K36" s="10"/>
    </row>
    <row r="37" spans="2:11" ht="14.5" x14ac:dyDescent="0.3">
      <c r="B37" s="194"/>
      <c r="C37" s="199"/>
      <c r="D37" s="198"/>
      <c r="E37" s="208"/>
      <c r="F37" s="208"/>
      <c r="G37" s="189"/>
      <c r="H37" s="190"/>
      <c r="I37" s="191"/>
      <c r="J37" s="10"/>
      <c r="K37" s="10"/>
    </row>
    <row r="38" spans="2:11" ht="14.5" x14ac:dyDescent="0.3">
      <c r="B38" s="197"/>
      <c r="C38" s="199" t="s">
        <v>121</v>
      </c>
      <c r="D38" s="209"/>
      <c r="E38" s="193">
        <v>277529.98501388845</v>
      </c>
      <c r="F38" s="193">
        <v>238939.46665884438</v>
      </c>
      <c r="G38" s="189"/>
      <c r="H38" s="190">
        <v>38590.518355044071</v>
      </c>
      <c r="I38" s="191">
        <v>16.15075102270287</v>
      </c>
      <c r="J38" s="10"/>
      <c r="K38" s="10"/>
    </row>
    <row r="39" spans="2:11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2:11" x14ac:dyDescent="0.3">
      <c r="E40" s="210"/>
      <c r="F40" s="210"/>
    </row>
    <row r="41" spans="2:11" ht="14.5" x14ac:dyDescent="0.35">
      <c r="E41" s="80"/>
      <c r="F41" s="80"/>
      <c r="I41" s="211"/>
    </row>
    <row r="42" spans="2:11" x14ac:dyDescent="0.3">
      <c r="I42" s="97"/>
    </row>
    <row r="43" spans="2:11" ht="14.5" x14ac:dyDescent="0.35">
      <c r="E43" s="11"/>
      <c r="F43" s="11"/>
      <c r="I43" s="211"/>
    </row>
    <row r="44" spans="2:11" x14ac:dyDescent="0.3">
      <c r="F44" s="9"/>
    </row>
    <row r="45" spans="2:11" x14ac:dyDescent="0.3">
      <c r="E45" s="97"/>
    </row>
    <row r="46" spans="2:11" x14ac:dyDescent="0.3">
      <c r="F46" s="9"/>
      <c r="G46" s="97"/>
      <c r="I46" s="97"/>
      <c r="K46" s="97"/>
    </row>
    <row r="47" spans="2:11" x14ac:dyDescent="0.3">
      <c r="E47" s="9"/>
    </row>
    <row r="49" spans="5:11" x14ac:dyDescent="0.3">
      <c r="E49" s="89"/>
      <c r="G49" s="97"/>
      <c r="I49" s="97"/>
      <c r="K49" s="97"/>
    </row>
    <row r="50" spans="5:11" x14ac:dyDescent="0.3">
      <c r="E50" s="89"/>
    </row>
    <row r="51" spans="5:11" x14ac:dyDescent="0.3">
      <c r="E51" s="89"/>
    </row>
    <row r="52" spans="5:11" x14ac:dyDescent="0.3">
      <c r="E52" s="89"/>
      <c r="G52" s="97"/>
      <c r="I52" s="97"/>
      <c r="K52" s="97"/>
    </row>
    <row r="53" spans="5:11" x14ac:dyDescent="0.3">
      <c r="E53" s="9"/>
    </row>
    <row r="55" spans="5:11" x14ac:dyDescent="0.3">
      <c r="E55" s="9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12"/>
  <sheetViews>
    <sheetView showGridLines="0" zoomScale="90" workbookViewId="0"/>
  </sheetViews>
  <sheetFormatPr defaultColWidth="11.453125" defaultRowHeight="14" x14ac:dyDescent="0.3"/>
  <cols>
    <col min="1" max="1" width="11.453125" style="2"/>
    <col min="2" max="2" width="24" style="2" bestFit="1" customWidth="1"/>
    <col min="3" max="3" width="10.26953125" style="2" bestFit="1" customWidth="1"/>
    <col min="4" max="4" width="9.1796875" style="2" customWidth="1"/>
    <col min="5" max="5" width="13.1796875" style="2" bestFit="1" customWidth="1"/>
    <col min="6" max="13" width="9.1796875" style="2" customWidth="1"/>
    <col min="14" max="16384" width="11.453125" style="2"/>
  </cols>
  <sheetData>
    <row r="2" spans="2:13" ht="18" x14ac:dyDescent="0.4">
      <c r="B2" s="407" t="s">
        <v>122</v>
      </c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</row>
    <row r="3" spans="2:13" ht="9.75" customHeight="1" x14ac:dyDescent="0.3"/>
    <row r="4" spans="2:13" x14ac:dyDescent="0.3">
      <c r="C4" s="35">
        <v>2024</v>
      </c>
      <c r="D4" s="35">
        <v>2025</v>
      </c>
      <c r="E4" s="35">
        <v>2026</v>
      </c>
      <c r="F4" s="35">
        <v>2027</v>
      </c>
      <c r="G4" s="35">
        <v>2028</v>
      </c>
      <c r="H4" s="35">
        <v>2029</v>
      </c>
      <c r="I4" s="35" t="s">
        <v>198</v>
      </c>
      <c r="J4" s="35">
        <v>2032</v>
      </c>
      <c r="K4" s="35" t="s">
        <v>198</v>
      </c>
      <c r="L4" s="35">
        <v>2034</v>
      </c>
      <c r="M4" s="35" t="s">
        <v>172</v>
      </c>
    </row>
    <row r="5" spans="2:13" ht="17.149999999999999" customHeight="1" x14ac:dyDescent="0.3">
      <c r="B5" s="212" t="s">
        <v>123</v>
      </c>
      <c r="C5" s="18" t="s">
        <v>199</v>
      </c>
      <c r="D5" s="18">
        <v>3323.664070584382</v>
      </c>
      <c r="E5" s="18">
        <v>4271.565496992469</v>
      </c>
      <c r="F5" s="18">
        <v>9987.5836789847854</v>
      </c>
      <c r="G5" s="18">
        <v>2996.343857808864</v>
      </c>
      <c r="H5" s="18">
        <v>10157.354494067475</v>
      </c>
      <c r="I5" s="18"/>
      <c r="J5" s="18">
        <v>14241.903488563079</v>
      </c>
      <c r="K5" s="18"/>
      <c r="L5" s="18">
        <v>3045.9096220546157</v>
      </c>
      <c r="M5" s="18">
        <v>48024.324709055662</v>
      </c>
    </row>
    <row r="6" spans="2:13" ht="16" customHeight="1" x14ac:dyDescent="0.3">
      <c r="B6" s="213" t="s">
        <v>124</v>
      </c>
      <c r="C6" s="214">
        <v>0</v>
      </c>
      <c r="D6" s="214">
        <v>6.9207929329980947E-2</v>
      </c>
      <c r="E6" s="214">
        <v>8.8945873218848309E-2</v>
      </c>
      <c r="F6" s="214">
        <v>0.20796926847992692</v>
      </c>
      <c r="G6" s="214">
        <v>6.2392212195830445E-2</v>
      </c>
      <c r="H6" s="214">
        <v>0.21150436899640906</v>
      </c>
      <c r="I6" s="214"/>
      <c r="J6" s="214">
        <v>0.29655603852515117</v>
      </c>
      <c r="K6" s="214"/>
      <c r="L6" s="214">
        <v>6.3424309253853325E-2</v>
      </c>
      <c r="M6" s="214">
        <v>1.0000000000000002</v>
      </c>
    </row>
    <row r="7" spans="2:13" ht="2.5" customHeight="1" x14ac:dyDescent="0.3"/>
    <row r="8" spans="2:13" ht="13" customHeight="1" x14ac:dyDescent="0.3"/>
    <row r="9" spans="2:13" ht="17.149999999999999" customHeight="1" x14ac:dyDescent="0.3">
      <c r="B9" s="212" t="s">
        <v>125</v>
      </c>
      <c r="C9" s="35" t="s">
        <v>126</v>
      </c>
      <c r="D9" s="35" t="s">
        <v>127</v>
      </c>
      <c r="E9" s="35" t="s">
        <v>128</v>
      </c>
    </row>
    <row r="10" spans="2:13" ht="17.5" customHeight="1" x14ac:dyDescent="0.3">
      <c r="B10" s="213" t="s">
        <v>129</v>
      </c>
      <c r="C10" s="18" t="s">
        <v>200</v>
      </c>
      <c r="D10" s="18" t="s">
        <v>201</v>
      </c>
      <c r="E10" s="18" t="s">
        <v>130</v>
      </c>
    </row>
    <row r="11" spans="2:13" ht="18.649999999999999" customHeight="1" x14ac:dyDescent="0.3">
      <c r="B11" s="213" t="s">
        <v>131</v>
      </c>
      <c r="C11" s="18" t="s">
        <v>202</v>
      </c>
      <c r="D11" s="18" t="s">
        <v>203</v>
      </c>
      <c r="E11" s="18" t="s">
        <v>130</v>
      </c>
    </row>
    <row r="12" spans="2:13" ht="19" customHeight="1" x14ac:dyDescent="0.3">
      <c r="B12" s="213" t="s">
        <v>132</v>
      </c>
      <c r="C12" s="18" t="s">
        <v>204</v>
      </c>
      <c r="D12" s="18" t="s">
        <v>199</v>
      </c>
      <c r="E12" s="18" t="s">
        <v>130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37"/>
  <sheetViews>
    <sheetView showGridLines="0" topLeftCell="A2" zoomScale="66" zoomScaleNormal="80" workbookViewId="0">
      <selection activeCell="K38" sqref="K38"/>
    </sheetView>
  </sheetViews>
  <sheetFormatPr defaultColWidth="11.453125" defaultRowHeight="14" outlineLevelRow="2" x14ac:dyDescent="0.3"/>
  <cols>
    <col min="1" max="1" width="5.1796875" style="2" customWidth="1"/>
    <col min="2" max="2" width="1.26953125" style="2" customWidth="1"/>
    <col min="3" max="3" width="5.453125" style="2" customWidth="1"/>
    <col min="4" max="5" width="11.453125" style="2"/>
    <col min="6" max="6" width="32" style="2" customWidth="1"/>
    <col min="7" max="7" width="14" style="2" customWidth="1"/>
    <col min="8" max="8" width="14.1796875" style="2" bestFit="1" customWidth="1"/>
    <col min="9" max="9" width="5.1796875" style="2" customWidth="1"/>
    <col min="10" max="10" width="11.453125" style="2" customWidth="1"/>
    <col min="11" max="16384" width="11.453125" style="2"/>
  </cols>
  <sheetData>
    <row r="1" spans="2:12" ht="23" x14ac:dyDescent="0.5">
      <c r="B1" s="409" t="s">
        <v>59</v>
      </c>
      <c r="C1" s="409"/>
      <c r="D1" s="409"/>
      <c r="E1" s="409"/>
      <c r="F1" s="409"/>
      <c r="G1" s="409"/>
      <c r="H1" s="409"/>
    </row>
    <row r="2" spans="2:12" ht="20" x14ac:dyDescent="0.4">
      <c r="B2" s="410" t="s">
        <v>133</v>
      </c>
      <c r="C2" s="410"/>
      <c r="D2" s="410"/>
      <c r="E2" s="410"/>
      <c r="F2" s="410"/>
      <c r="G2" s="410"/>
      <c r="H2" s="410"/>
    </row>
    <row r="3" spans="2:12" ht="24" customHeight="1" x14ac:dyDescent="0.3">
      <c r="B3" s="406" t="s">
        <v>61</v>
      </c>
      <c r="C3" s="406"/>
      <c r="D3" s="406"/>
      <c r="E3" s="406"/>
      <c r="F3" s="406"/>
      <c r="G3" s="406"/>
      <c r="H3" s="406"/>
      <c r="I3" s="26"/>
    </row>
    <row r="4" spans="2:12" ht="13" hidden="1" customHeight="1" x14ac:dyDescent="0.3">
      <c r="B4" s="215"/>
      <c r="C4" s="215"/>
      <c r="D4" s="215"/>
      <c r="E4" s="215"/>
      <c r="F4" s="215"/>
      <c r="G4" s="216"/>
      <c r="H4" s="216"/>
      <c r="I4" s="8"/>
      <c r="J4" s="8"/>
    </row>
    <row r="5" spans="2:12" ht="6" customHeight="1" x14ac:dyDescent="0.3">
      <c r="C5" s="4"/>
    </row>
    <row r="6" spans="2:12" ht="15.75" customHeight="1" x14ac:dyDescent="0.3">
      <c r="B6" s="101"/>
      <c r="C6" s="217"/>
      <c r="D6" s="101"/>
      <c r="E6" s="101"/>
      <c r="F6" s="101"/>
      <c r="G6" s="408" t="s">
        <v>134</v>
      </c>
      <c r="H6" s="408" t="s">
        <v>92</v>
      </c>
    </row>
    <row r="7" spans="2:12" x14ac:dyDescent="0.3">
      <c r="B7" s="22"/>
      <c r="C7" s="22"/>
      <c r="D7" s="22"/>
      <c r="E7" s="22"/>
      <c r="F7" s="22"/>
      <c r="G7" s="35">
        <v>2024</v>
      </c>
      <c r="H7" s="35">
        <v>2023</v>
      </c>
    </row>
    <row r="8" spans="2:12" ht="24" customHeight="1" x14ac:dyDescent="0.3">
      <c r="B8" s="19"/>
      <c r="C8" s="416" t="s">
        <v>135</v>
      </c>
      <c r="D8" s="416"/>
      <c r="E8" s="416"/>
      <c r="F8" s="416"/>
      <c r="G8" s="218">
        <v>25367.348002112198</v>
      </c>
      <c r="H8" s="218">
        <v>23143.462354169449</v>
      </c>
      <c r="L8" s="9"/>
    </row>
    <row r="9" spans="2:12" ht="14.5" x14ac:dyDescent="0.35">
      <c r="B9" s="19"/>
      <c r="C9" s="212"/>
      <c r="D9" s="95"/>
      <c r="E9" s="95"/>
      <c r="F9" s="219"/>
      <c r="G9" s="220"/>
      <c r="H9" s="220"/>
    </row>
    <row r="10" spans="2:12" x14ac:dyDescent="0.3">
      <c r="B10" s="19"/>
      <c r="C10" s="95"/>
      <c r="D10" s="411" t="s">
        <v>136</v>
      </c>
      <c r="E10" s="411"/>
      <c r="F10" s="411"/>
      <c r="G10" s="94">
        <v>6719.4665388824087</v>
      </c>
      <c r="H10" s="94">
        <v>6379.4460993542361</v>
      </c>
    </row>
    <row r="11" spans="2:12" x14ac:dyDescent="0.3">
      <c r="B11" s="19"/>
      <c r="C11" s="95"/>
      <c r="D11" s="411" t="s">
        <v>137</v>
      </c>
      <c r="E11" s="411"/>
      <c r="F11" s="411"/>
      <c r="G11" s="94">
        <v>332</v>
      </c>
      <c r="H11" s="94">
        <v>1527.2841213774677</v>
      </c>
    </row>
    <row r="12" spans="2:12" x14ac:dyDescent="0.3">
      <c r="B12" s="19"/>
      <c r="C12" s="95"/>
      <c r="D12" s="411" t="s">
        <v>138</v>
      </c>
      <c r="E12" s="411"/>
      <c r="F12" s="411"/>
      <c r="G12" s="94">
        <v>2105.5519736142833</v>
      </c>
      <c r="H12" s="94">
        <v>1373.2699791579428</v>
      </c>
    </row>
    <row r="13" spans="2:12" x14ac:dyDescent="0.3">
      <c r="B13" s="19"/>
      <c r="C13" s="95"/>
      <c r="D13" s="411" t="s">
        <v>139</v>
      </c>
      <c r="E13" s="411"/>
      <c r="F13" s="411"/>
      <c r="G13" s="94">
        <v>502.81843316849995</v>
      </c>
      <c r="H13" s="94">
        <v>255.17066886177298</v>
      </c>
    </row>
    <row r="14" spans="2:12" ht="14.5" x14ac:dyDescent="0.35">
      <c r="B14" s="19"/>
      <c r="C14" s="95"/>
      <c r="D14" s="95"/>
      <c r="E14" s="95"/>
      <c r="F14" s="219"/>
      <c r="G14" s="221"/>
      <c r="H14" s="221"/>
    </row>
    <row r="15" spans="2:12" x14ac:dyDescent="0.3">
      <c r="B15" s="19"/>
      <c r="C15" s="415" t="s">
        <v>140</v>
      </c>
      <c r="D15" s="415"/>
      <c r="E15" s="415"/>
      <c r="F15" s="415"/>
      <c r="G15" s="222">
        <v>35026.565453556716</v>
      </c>
      <c r="H15" s="222">
        <v>32678.633222920867</v>
      </c>
      <c r="L15" s="9"/>
    </row>
    <row r="16" spans="2:12" x14ac:dyDescent="0.3">
      <c r="B16" s="19"/>
      <c r="C16" s="95"/>
      <c r="D16" s="411" t="s">
        <v>141</v>
      </c>
      <c r="E16" s="411"/>
      <c r="F16" s="411"/>
      <c r="G16" s="94">
        <v>-5348</v>
      </c>
      <c r="H16" s="94">
        <v>-9487.1610122957427</v>
      </c>
    </row>
    <row r="17" spans="2:12" x14ac:dyDescent="0.3">
      <c r="B17" s="19"/>
      <c r="C17" s="415" t="s">
        <v>142</v>
      </c>
      <c r="D17" s="415"/>
      <c r="E17" s="415"/>
      <c r="F17" s="415"/>
      <c r="G17" s="222">
        <v>29679.17066115552</v>
      </c>
      <c r="H17" s="222">
        <v>23191.472210625125</v>
      </c>
      <c r="K17" s="9"/>
      <c r="L17" s="9"/>
    </row>
    <row r="18" spans="2:12" ht="14.5" x14ac:dyDescent="0.35">
      <c r="B18" s="19"/>
      <c r="C18" s="95"/>
      <c r="D18" s="95"/>
      <c r="E18" s="95"/>
      <c r="F18" s="219"/>
      <c r="G18" s="94"/>
      <c r="H18" s="94"/>
    </row>
    <row r="19" spans="2:12" x14ac:dyDescent="0.3">
      <c r="B19" s="19"/>
      <c r="C19" s="411" t="s">
        <v>143</v>
      </c>
      <c r="D19" s="411"/>
      <c r="E19" s="411"/>
      <c r="F19" s="411"/>
      <c r="G19" s="94"/>
      <c r="H19" s="94"/>
    </row>
    <row r="20" spans="2:12" x14ac:dyDescent="0.3">
      <c r="B20" s="19"/>
      <c r="C20" s="95"/>
      <c r="D20" s="411" t="s">
        <v>144</v>
      </c>
      <c r="E20" s="411"/>
      <c r="F20" s="411"/>
      <c r="G20" s="94">
        <v>-9648.6591020995038</v>
      </c>
      <c r="H20" s="94">
        <v>-5668.1747632003317</v>
      </c>
      <c r="L20" s="9"/>
    </row>
    <row r="21" spans="2:12" ht="14.5" x14ac:dyDescent="0.35">
      <c r="B21" s="19"/>
      <c r="C21" s="95"/>
      <c r="D21" s="95"/>
      <c r="E21" s="95"/>
      <c r="F21" s="219"/>
      <c r="G21" s="94"/>
      <c r="H21" s="94"/>
    </row>
    <row r="22" spans="2:12" x14ac:dyDescent="0.3">
      <c r="B22" s="19"/>
      <c r="C22" s="411" t="s">
        <v>145</v>
      </c>
      <c r="D22" s="411"/>
      <c r="E22" s="411"/>
      <c r="F22" s="411"/>
      <c r="G22" s="94"/>
      <c r="H22" s="94"/>
    </row>
    <row r="23" spans="2:12" outlineLevel="1" x14ac:dyDescent="0.3">
      <c r="B23" s="19"/>
      <c r="C23" s="95"/>
      <c r="D23" s="411" t="s">
        <v>146</v>
      </c>
      <c r="E23" s="411"/>
      <c r="F23" s="411"/>
      <c r="G23" s="94">
        <v>-13018.537999999999</v>
      </c>
      <c r="H23" s="94">
        <v>-6993.5950000000003</v>
      </c>
    </row>
    <row r="24" spans="2:12" x14ac:dyDescent="0.3">
      <c r="B24" s="19"/>
      <c r="C24" s="95"/>
      <c r="D24" s="411" t="s">
        <v>147</v>
      </c>
      <c r="E24" s="411"/>
      <c r="F24" s="411"/>
      <c r="G24" s="94">
        <v>233.797</v>
      </c>
      <c r="H24" s="94">
        <v>-4879.1009999999997</v>
      </c>
    </row>
    <row r="25" spans="2:12" x14ac:dyDescent="0.3">
      <c r="B25" s="19"/>
      <c r="C25" s="95"/>
      <c r="D25" s="411" t="s">
        <v>210</v>
      </c>
      <c r="E25" s="411"/>
      <c r="F25" s="411"/>
      <c r="G25" s="94">
        <v>59.60603749999963</v>
      </c>
      <c r="H25" s="94">
        <v>1187.1666987739773</v>
      </c>
    </row>
    <row r="26" spans="2:12" x14ac:dyDescent="0.3">
      <c r="B26" s="19"/>
      <c r="C26" s="95"/>
      <c r="D26" s="411" t="s">
        <v>148</v>
      </c>
      <c r="E26" s="411"/>
      <c r="F26" s="411"/>
      <c r="G26" s="94">
        <v>-3849.5589752079127</v>
      </c>
      <c r="H26" s="94">
        <v>-3551.1469063163286</v>
      </c>
    </row>
    <row r="27" spans="2:12" hidden="1" outlineLevel="1" x14ac:dyDescent="0.3">
      <c r="B27" s="19"/>
      <c r="C27" s="95"/>
      <c r="D27" s="411" t="s">
        <v>149</v>
      </c>
      <c r="E27" s="411"/>
      <c r="F27" s="411"/>
      <c r="G27" s="94">
        <v>0</v>
      </c>
      <c r="H27" s="94">
        <v>0</v>
      </c>
    </row>
    <row r="28" spans="2:12" outlineLevel="2" x14ac:dyDescent="0.3">
      <c r="B28" s="19"/>
      <c r="C28" s="95"/>
      <c r="D28" s="411" t="s">
        <v>150</v>
      </c>
      <c r="E28" s="411"/>
      <c r="F28" s="411"/>
      <c r="G28" s="94">
        <v>-544</v>
      </c>
      <c r="H28" s="94">
        <v>-495.19725921632056</v>
      </c>
    </row>
    <row r="29" spans="2:12" x14ac:dyDescent="0.3">
      <c r="B29" s="19"/>
      <c r="C29" s="414" t="s">
        <v>151</v>
      </c>
      <c r="D29" s="414"/>
      <c r="E29" s="414"/>
      <c r="F29" s="414"/>
      <c r="G29" s="94">
        <v>-17119.34149824124</v>
      </c>
      <c r="H29" s="94">
        <v>-14731.87346675867</v>
      </c>
      <c r="L29" s="9"/>
    </row>
    <row r="30" spans="2:12" ht="14.5" x14ac:dyDescent="0.35">
      <c r="B30" s="19"/>
      <c r="C30" s="95"/>
      <c r="D30" s="95"/>
      <c r="E30" s="95"/>
      <c r="F30" s="219"/>
      <c r="G30" s="221"/>
      <c r="H30" s="221"/>
    </row>
    <row r="31" spans="2:12" x14ac:dyDescent="0.3">
      <c r="B31" s="19"/>
      <c r="C31" s="415" t="s">
        <v>152</v>
      </c>
      <c r="D31" s="415"/>
      <c r="E31" s="415"/>
      <c r="F31" s="415"/>
      <c r="G31" s="222">
        <v>2911.1700608147839</v>
      </c>
      <c r="H31" s="222">
        <v>2791.4239806661226</v>
      </c>
      <c r="L31" s="9"/>
    </row>
    <row r="32" spans="2:12" x14ac:dyDescent="0.3">
      <c r="B32" s="19"/>
      <c r="C32" s="414" t="s">
        <v>153</v>
      </c>
      <c r="D32" s="414"/>
      <c r="E32" s="414"/>
      <c r="F32" s="414"/>
      <c r="G32" s="94">
        <v>3018.6218009890131</v>
      </c>
      <c r="H32" s="94">
        <v>-3267.2276596096544</v>
      </c>
      <c r="L32" s="9"/>
    </row>
    <row r="33" spans="2:12" ht="14.5" x14ac:dyDescent="0.35">
      <c r="B33" s="19"/>
      <c r="C33" s="95"/>
      <c r="D33" s="95"/>
      <c r="E33" s="95"/>
      <c r="F33" s="219"/>
      <c r="G33" s="221"/>
      <c r="H33" s="221"/>
    </row>
    <row r="34" spans="2:12" x14ac:dyDescent="0.3">
      <c r="B34" s="19"/>
      <c r="C34" s="413" t="s">
        <v>154</v>
      </c>
      <c r="D34" s="413"/>
      <c r="E34" s="413"/>
      <c r="F34" s="413"/>
      <c r="G34" s="222">
        <v>22127.958765110066</v>
      </c>
      <c r="H34" s="222">
        <v>27761.307934767756</v>
      </c>
    </row>
    <row r="35" spans="2:12" x14ac:dyDescent="0.3">
      <c r="B35" s="21"/>
      <c r="C35" s="412" t="s">
        <v>155</v>
      </c>
      <c r="D35" s="412"/>
      <c r="E35" s="412"/>
      <c r="F35" s="412"/>
      <c r="G35" s="222">
        <v>28057.750626913861</v>
      </c>
      <c r="H35" s="222">
        <v>27285.504255824224</v>
      </c>
      <c r="L35" s="9"/>
    </row>
    <row r="36" spans="2:12" ht="6" customHeight="1" x14ac:dyDescent="0.3">
      <c r="C36" s="98"/>
      <c r="D36" s="98"/>
      <c r="E36" s="98"/>
      <c r="F36" s="98"/>
      <c r="G36" s="1"/>
      <c r="H36" s="1"/>
    </row>
    <row r="37" spans="2:12" x14ac:dyDescent="0.3">
      <c r="G37" s="9"/>
    </row>
  </sheetData>
  <mergeCells count="26">
    <mergeCell ref="C22:F22"/>
    <mergeCell ref="C19:F19"/>
    <mergeCell ref="C17:F17"/>
    <mergeCell ref="C15:F15"/>
    <mergeCell ref="C8:F8"/>
    <mergeCell ref="D11:F11"/>
    <mergeCell ref="D12:F12"/>
    <mergeCell ref="D13:F13"/>
    <mergeCell ref="D16:F16"/>
    <mergeCell ref="D20:F20"/>
    <mergeCell ref="D28:F28"/>
    <mergeCell ref="C35:F35"/>
    <mergeCell ref="C34:F34"/>
    <mergeCell ref="C32:F32"/>
    <mergeCell ref="C31:F31"/>
    <mergeCell ref="C29:F29"/>
    <mergeCell ref="D23:F23"/>
    <mergeCell ref="D24:F24"/>
    <mergeCell ref="D25:F25"/>
    <mergeCell ref="D26:F26"/>
    <mergeCell ref="D27:F27"/>
    <mergeCell ref="B3:H3"/>
    <mergeCell ref="G6:H6"/>
    <mergeCell ref="B1:H1"/>
    <mergeCell ref="B2:H2"/>
    <mergeCell ref="D10:F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8" ma:contentTypeDescription="Crear nuevo documento." ma:contentTypeScope="" ma:versionID="154db6c694efa45535bcaf77e7e2032a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34c2703daa5795a86da5ab65983ebfc2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2FA73C-1894-4C05-A2AD-4C7E4F9B2F0F}">
  <ds:schemaRefs>
    <ds:schemaRef ds:uri="46281b5f-99cf-4e3d-a982-4ade9d3ae334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1dd3e430-85e6-4301-a3bc-1330a731a32f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03ED8D-DC60-40D4-9A8F-C6727AD02F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Resumen</vt:lpstr>
      <vt:lpstr>Consolidado</vt:lpstr>
      <vt:lpstr>MEX</vt:lpstr>
      <vt:lpstr>USA </vt:lpstr>
      <vt:lpstr>SUD</vt:lpstr>
      <vt:lpstr>ER </vt:lpstr>
      <vt:lpstr>BG</vt:lpstr>
      <vt:lpstr>Deuda</vt:lpstr>
      <vt:lpstr>FE</vt:lpstr>
      <vt:lpstr>FX</vt:lpstr>
      <vt:lpstr>Segmentos</vt:lpstr>
      <vt:lpstr>Segmentos Dictaminado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DAVILA RUIZ LUIS ADRIAN (OFCORP)</cp:lastModifiedBy>
  <cp:revision/>
  <dcterms:created xsi:type="dcterms:W3CDTF">2011-07-21T06:06:21Z</dcterms:created>
  <dcterms:modified xsi:type="dcterms:W3CDTF">2024-10-24T04:28:38Z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2023-01-26T18:57:36Z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113f9b4a-e124-4779-9902-e007c3811884</vt:lpwstr>
  </property>
  <property fmtid="{D5CDD505-2E9C-101B-9397-08002B2CF9AE}" pid="10" name="MSIP_Label_5fb22e38-1a08-4b06-a6dd-a7ec074d3af8_ContentBits">
    <vt:lpwstr>0</vt:lpwstr>
  </property>
</Properties>
</file>