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1/Conference Call/2Q21/"/>
    </mc:Choice>
  </mc:AlternateContent>
  <xr:revisionPtr revIDLastSave="0" documentId="8_{FE9105DC-2D59-4B15-A763-E5357F5527AC}" xr6:coauthVersionLast="41" xr6:coauthVersionMax="41" xr10:uidLastSave="{00000000-0000-0000-0000-000000000000}"/>
  <bookViews>
    <workbookView xWindow="-120" yWindow="-120" windowWidth="20730" windowHeight="11160" tabRatio="849" activeTab="10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FX" sheetId="25" r:id="rId9"/>
    <sheet name="Deuda" sheetId="26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2" l="1"/>
  <c r="G3" i="22"/>
  <c r="F3" i="22"/>
  <c r="L3" i="22" l="1"/>
  <c r="N13" i="22" l="1"/>
  <c r="N12" i="22"/>
  <c r="N10" i="22"/>
  <c r="N9" i="22"/>
  <c r="N8" i="22"/>
  <c r="N7" i="22"/>
  <c r="N6" i="22"/>
  <c r="N5" i="22"/>
  <c r="I6" i="22" l="1"/>
  <c r="I9" i="22"/>
  <c r="I13" i="22"/>
  <c r="I10" i="22"/>
  <c r="I12" i="22"/>
  <c r="I8" i="22"/>
  <c r="I7" i="22"/>
  <c r="I5" i="22" l="1"/>
  <c r="I15" i="22" l="1"/>
  <c r="N15" i="22"/>
  <c r="I16" i="22"/>
  <c r="N16" i="22"/>
</calcChain>
</file>

<file path=xl/sharedStrings.xml><?xml version="1.0" encoding="utf-8"?>
<sst xmlns="http://schemas.openxmlformats.org/spreadsheetml/2006/main" count="380" uniqueCount="190">
  <si>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</si>
  <si>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</si>
  <si>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</si>
  <si>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</si>
  <si>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</si>
  <si>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</si>
  <si>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</si>
  <si>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</si>
  <si>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</si>
  <si>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</si>
  <si>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</si>
  <si>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</si>
  <si>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</si>
  <si>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</si>
  <si>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</si>
  <si>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</si>
  <si>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</si>
  <si>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</si>
  <si>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</si>
  <si>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</si>
  <si>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</si>
  <si>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</si>
  <si>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</si>
  <si>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</si>
  <si>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</si>
  <si>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</si>
  <si>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</si>
  <si>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</si>
  <si>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</si>
  <si>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</si>
  <si>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</si>
  <si>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</si>
  <si>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</si>
  <si>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</si>
  <si>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</si>
  <si>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</si>
  <si>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</si>
  <si>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</si>
  <si>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</si>
  <si>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</si>
  <si>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</si>
  <si>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</si>
  <si>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</si>
  <si>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</si>
  <si>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</si>
  <si>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</si>
  <si>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</si>
  <si>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</si>
  <si>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</si>
  <si>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</si>
  <si>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</si>
  <si>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</si>
  <si>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</si>
  <si>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</si>
  <si>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</si>
  <si>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</si>
  <si>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</si>
  <si>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</si>
  <si>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</si>
  <si>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</si>
  <si>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</si>
  <si>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</si>
  <si>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</si>
  <si>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</si>
  <si>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</si>
  <si>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</si>
  <si>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</si>
  <si>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</si>
  <si>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</si>
  <si>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</si>
  <si>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</si>
  <si>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</si>
  <si>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</si>
  <si>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</si>
  <si>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</si>
  <si>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</si>
  <si>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</si>
  <si>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</si>
  <si>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</si>
  <si>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</si>
  <si>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</si>
  <si>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</si>
  <si>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</si>
  <si>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</si>
  <si>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</si>
  <si>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</si>
  <si>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</si>
  <si>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</si>
  <si>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</si>
  <si>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</si>
  <si>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</si>
  <si>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</si>
  <si>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</si>
  <si>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</si>
  <si>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</si>
  <si>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</si>
  <si>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Utilidad Antes de Impuestos</t>
  </si>
  <si>
    <t xml:space="preserve"> </t>
  </si>
  <si>
    <t xml:space="preserve">Depreciación y Amortización </t>
  </si>
  <si>
    <t>Utilidad en venta y deterioro de activo fijo</t>
  </si>
  <si>
    <t>Fluctuación cambiaria / Resultado por posición monetaria</t>
  </si>
  <si>
    <t>Intereses Devengados (Neto)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</si>
  <si>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</si>
  <si>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</si>
  <si>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</si>
  <si>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</si>
  <si>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</si>
  <si>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</si>
  <si>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</si>
  <si>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</si>
  <si>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</si>
  <si>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</si>
  <si>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</si>
  <si>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</si>
  <si>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</si>
  <si>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</si>
  <si>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</si>
  <si>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</si>
  <si>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</si>
  <si>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</si>
  <si>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</si>
  <si>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MXN</t>
  </si>
  <si>
    <t>PEN</t>
  </si>
  <si>
    <t>ARS</t>
  </si>
  <si>
    <t>Tipo de cambio fin del periodo</t>
  </si>
  <si>
    <t>1T20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</si>
  <si>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</si>
  <si>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</si>
  <si>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</si>
  <si>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</si>
  <si>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</si>
  <si>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</si>
  <si>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</si>
  <si>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</si>
  <si>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</si>
  <si>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</si>
  <si>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</si>
  <si>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</si>
  <si>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</si>
  <si>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</si>
  <si>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</si>
  <si>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</si>
  <si>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</si>
  <si>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</si>
  <si>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</si>
  <si>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</si>
  <si>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</si>
  <si>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</si>
  <si>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</si>
  <si>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</si>
  <si>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</si>
  <si>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</si>
  <si>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</si>
  <si>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</si>
  <si>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</si>
  <si>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</si>
  <si>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</si>
  <si>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</si>
  <si>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</si>
  <si>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</si>
  <si>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</si>
  <si>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</si>
  <si>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Información por segmentos 2T21</t>
  </si>
  <si>
    <t>Información por segmentos Ene-Jun'21</t>
  </si>
  <si>
    <t>2T21</t>
  </si>
  <si>
    <t>2T20</t>
  </si>
  <si>
    <t>Ene-Jun'21</t>
  </si>
  <si>
    <t>Ene-Jun'20</t>
  </si>
  <si>
    <t>130 bp</t>
  </si>
  <si>
    <t>160 bp</t>
  </si>
  <si>
    <t>-100 pb</t>
  </si>
  <si>
    <t>70 pb</t>
  </si>
  <si>
    <t>170 pb</t>
  </si>
  <si>
    <t>180 pb</t>
  </si>
  <si>
    <t>400 pb</t>
  </si>
  <si>
    <t>Información por segmentos Ene-Jun'20</t>
  </si>
  <si>
    <t>Información por segmentos 2T20</t>
  </si>
  <si>
    <t>2021</t>
  </si>
  <si>
    <t>AAA(mex)</t>
  </si>
  <si>
    <t>A</t>
  </si>
  <si>
    <t>Stable</t>
  </si>
  <si>
    <t>Aaa.mx</t>
  </si>
  <si>
    <t>A2</t>
  </si>
  <si>
    <t>Negative</t>
  </si>
  <si>
    <t>mxAAA</t>
  </si>
  <si>
    <t>-</t>
  </si>
  <si>
    <t>al 30 de Junio</t>
  </si>
  <si>
    <t>Junio 30</t>
  </si>
  <si>
    <t/>
  </si>
  <si>
    <t>** Incluye tés, isotónicos, energéticos, jugos, néctares, bebidas de fruta, y bebidas alcohólicas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</si>
</sst>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83" formatCode="_-* #,##0.00_-;\-* #,##0.00_-;_-* &quot;-&quot;??_-;_-@_-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7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5" fillId="21" borderId="4" applyNumberFormat="0" applyAlignment="0" applyProtection="0"/>
    <xf numFmtId="165" fontId="16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Border="1"/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87" applyFont="1"/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7" fontId="0" fillId="0" borderId="0" xfId="0" applyNumberFormat="1" applyFont="1"/>
    <xf numFmtId="172" fontId="0" fillId="0" borderId="0" xfId="0" applyNumberFormat="1"/>
    <xf numFmtId="0" fontId="0" fillId="0" borderId="0" xfId="0" applyFont="1" applyFill="1" applyBorder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 applyFont="1"/>
    <xf numFmtId="3" fontId="0" fillId="0" borderId="0" xfId="0" applyNumberFormat="1" applyFont="1" applyAlignment="1">
      <alignment horizontal="center"/>
    </xf>
    <xf numFmtId="170" fontId="0" fillId="0" borderId="0" xfId="2" applyNumberFormat="1" applyFont="1"/>
    <xf numFmtId="170" fontId="0" fillId="0" borderId="0" xfId="0" applyNumberFormat="1"/>
    <xf numFmtId="10" fontId="0" fillId="0" borderId="0" xfId="0" applyNumberFormat="1"/>
    <xf numFmtId="165" fontId="1" fillId="0" borderId="0" xfId="60" applyFill="1"/>
    <xf numFmtId="171" fontId="0" fillId="0" borderId="0" xfId="1" applyNumberFormat="1" applyFont="1"/>
    <xf numFmtId="0" fontId="13" fillId="0" borderId="0" xfId="0" applyFont="1" applyFill="1"/>
    <xf numFmtId="166" fontId="14" fillId="0" borderId="0" xfId="87" applyNumberFormat="1" applyFont="1" applyBorder="1" applyAlignment="1">
      <alignment horizontal="center"/>
    </xf>
    <xf numFmtId="170" fontId="1" fillId="0" borderId="0" xfId="2" applyNumberForma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70" fontId="14" fillId="0" borderId="0" xfId="2" applyNumberFormat="1" applyFont="1" applyAlignment="1">
      <alignment horizontal="center"/>
    </xf>
    <xf numFmtId="165" fontId="12" fillId="0" borderId="0" xfId="60" applyFont="1" applyBorder="1" applyAlignment="1">
      <alignment horizontal="center" vertical="center"/>
    </xf>
    <xf numFmtId="165" fontId="20" fillId="0" borderId="0" xfId="60" applyFont="1" applyFill="1"/>
    <xf numFmtId="165" fontId="24" fillId="0" borderId="0" xfId="60" applyFont="1" applyBorder="1"/>
    <xf numFmtId="165" fontId="25" fillId="0" borderId="0" xfId="60" applyFont="1" applyBorder="1" applyAlignment="1">
      <alignment horizontal="center" vertical="center"/>
    </xf>
    <xf numFmtId="165" fontId="25" fillId="0" borderId="0" xfId="60" applyFont="1" applyBorder="1" applyAlignment="1">
      <alignment vertical="center"/>
    </xf>
    <xf numFmtId="165" fontId="31" fillId="0" borderId="0" xfId="60" applyFont="1" applyBorder="1"/>
    <xf numFmtId="165" fontId="32" fillId="0" borderId="0" xfId="60" applyFont="1" applyFill="1" applyBorder="1" applyAlignment="1">
      <alignment vertical="top"/>
    </xf>
    <xf numFmtId="165" fontId="28" fillId="0" borderId="0" xfId="60" applyFont="1" applyBorder="1"/>
    <xf numFmtId="165" fontId="33" fillId="0" borderId="0" xfId="60" applyFont="1" applyBorder="1"/>
    <xf numFmtId="165" fontId="28" fillId="0" borderId="0" xfId="60" applyFont="1" applyFill="1"/>
    <xf numFmtId="165" fontId="33" fillId="0" borderId="0" xfId="60" applyFont="1" applyFill="1"/>
    <xf numFmtId="165" fontId="24" fillId="0" borderId="0" xfId="60" applyFont="1" applyFill="1"/>
    <xf numFmtId="165" fontId="24" fillId="0" borderId="0" xfId="60" applyFont="1"/>
    <xf numFmtId="165" fontId="25" fillId="0" borderId="0" xfId="60" applyFont="1" applyFill="1" applyBorder="1"/>
    <xf numFmtId="165" fontId="24" fillId="0" borderId="0" xfId="60" applyFont="1" applyFill="1" applyBorder="1"/>
    <xf numFmtId="0" fontId="24" fillId="0" borderId="0" xfId="0" applyFont="1" applyBorder="1" applyAlignment="1">
      <alignment vertical="center"/>
    </xf>
    <xf numFmtId="0" fontId="24" fillId="0" borderId="0" xfId="0" applyFont="1" applyBorder="1"/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/>
    <xf numFmtId="172" fontId="24" fillId="0" borderId="1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/>
    </xf>
    <xf numFmtId="172" fontId="24" fillId="0" borderId="20" xfId="0" applyNumberFormat="1" applyFont="1" applyFill="1" applyBorder="1" applyAlignment="1">
      <alignment horizontal="center" vertical="center"/>
    </xf>
    <xf numFmtId="172" fontId="25" fillId="0" borderId="2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68" fontId="24" fillId="0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41" fillId="0" borderId="0" xfId="0" applyFont="1" applyFill="1" applyBorder="1" applyAlignment="1">
      <alignment horizontal="left" vertical="center"/>
    </xf>
    <xf numFmtId="169" fontId="24" fillId="0" borderId="0" xfId="0" applyNumberFormat="1" applyFont="1" applyFill="1" applyBorder="1"/>
    <xf numFmtId="0" fontId="42" fillId="0" borderId="0" xfId="0" applyFont="1" applyFill="1" applyBorder="1" applyAlignment="1"/>
    <xf numFmtId="0" fontId="2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left" vertical="top"/>
    </xf>
    <xf numFmtId="169" fontId="24" fillId="0" borderId="0" xfId="0" applyNumberFormat="1" applyFont="1" applyFill="1" applyBorder="1" applyAlignment="1">
      <alignment vertical="top"/>
    </xf>
    <xf numFmtId="0" fontId="42" fillId="0" borderId="0" xfId="0" applyFont="1" applyFill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0" xfId="0" applyFont="1" applyFill="1" applyAlignment="1">
      <alignment vertical="top"/>
    </xf>
    <xf numFmtId="172" fontId="24" fillId="0" borderId="0" xfId="0" applyNumberFormat="1" applyFont="1" applyFill="1" applyAlignment="1">
      <alignment vertical="top"/>
    </xf>
    <xf numFmtId="0" fontId="43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center"/>
    </xf>
    <xf numFmtId="37" fontId="24" fillId="0" borderId="0" xfId="0" applyNumberFormat="1" applyFont="1" applyBorder="1" applyAlignment="1">
      <alignment horizontal="center"/>
    </xf>
    <xf numFmtId="0" fontId="48" fillId="0" borderId="0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50" fillId="0" borderId="0" xfId="0" applyFont="1" applyFill="1"/>
    <xf numFmtId="0" fontId="24" fillId="0" borderId="0" xfId="0" applyFont="1" applyBorder="1" applyAlignment="1"/>
    <xf numFmtId="37" fontId="24" fillId="0" borderId="0" xfId="0" applyNumberFormat="1" applyFont="1"/>
    <xf numFmtId="165" fontId="24" fillId="0" borderId="0" xfId="87" applyFont="1" applyBorder="1"/>
    <xf numFmtId="165" fontId="38" fillId="0" borderId="0" xfId="87" applyFont="1" applyFill="1" applyBorder="1" applyAlignment="1">
      <alignment horizontal="left" vertical="top"/>
    </xf>
    <xf numFmtId="165" fontId="24" fillId="0" borderId="0" xfId="87" applyFont="1"/>
    <xf numFmtId="175" fontId="24" fillId="0" borderId="0" xfId="1" applyNumberFormat="1" applyFont="1"/>
    <xf numFmtId="0" fontId="19" fillId="0" borderId="0" xfId="6" applyFont="1" applyBorder="1"/>
    <xf numFmtId="2" fontId="24" fillId="0" borderId="0" xfId="0" applyNumberFormat="1" applyFont="1" applyBorder="1" applyAlignment="1">
      <alignment horizontal="center"/>
    </xf>
    <xf numFmtId="165" fontId="29" fillId="0" borderId="0" xfId="60" applyFont="1"/>
    <xf numFmtId="165" fontId="24" fillId="0" borderId="0" xfId="60" applyFont="1" applyAlignment="1">
      <alignment horizontal="center"/>
    </xf>
    <xf numFmtId="0" fontId="29" fillId="0" borderId="0" xfId="0" applyFont="1" applyFill="1"/>
    <xf numFmtId="0" fontId="24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0" applyFont="1" applyAlignment="1">
      <alignment vertical="center" wrapText="1"/>
    </xf>
    <xf numFmtId="0" fontId="29" fillId="0" borderId="0" xfId="0" applyFont="1"/>
    <xf numFmtId="0" fontId="45" fillId="0" borderId="0" xfId="0" applyFont="1" applyBorder="1" applyAlignment="1"/>
    <xf numFmtId="0" fontId="34" fillId="0" borderId="0" xfId="0" applyFont="1" applyBorder="1" applyAlignment="1">
      <alignment vertical="top"/>
    </xf>
    <xf numFmtId="170" fontId="24" fillId="0" borderId="0" xfId="2" applyNumberFormat="1" applyFont="1"/>
    <xf numFmtId="4" fontId="24" fillId="0" borderId="0" xfId="0" applyNumberFormat="1" applyFont="1"/>
    <xf numFmtId="170" fontId="24" fillId="0" borderId="0" xfId="2" applyNumberFormat="1" applyFont="1" applyAlignment="1">
      <alignment vertical="top"/>
    </xf>
    <xf numFmtId="0" fontId="44" fillId="0" borderId="0" xfId="0" applyFont="1" applyBorder="1" applyAlignment="1">
      <alignment horizontal="center"/>
    </xf>
    <xf numFmtId="2" fontId="24" fillId="0" borderId="0" xfId="0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3" fontId="36" fillId="0" borderId="0" xfId="60" applyNumberFormat="1" applyFont="1" applyFill="1" applyBorder="1" applyAlignment="1">
      <alignment horizontal="center" vertical="center"/>
    </xf>
    <xf numFmtId="170" fontId="55" fillId="0" borderId="0" xfId="90" applyNumberFormat="1" applyFont="1" applyFill="1" applyBorder="1" applyAlignment="1">
      <alignment horizontal="center" vertical="center"/>
    </xf>
    <xf numFmtId="171" fontId="18" fillId="0" borderId="0" xfId="88" applyNumberFormat="1" applyFont="1" applyFill="1" applyBorder="1" applyAlignment="1">
      <alignment horizontal="center" vertical="center"/>
    </xf>
    <xf numFmtId="171" fontId="19" fillId="0" borderId="0" xfId="89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center" wrapText="1"/>
    </xf>
    <xf numFmtId="170" fontId="55" fillId="0" borderId="0" xfId="90" applyNumberFormat="1" applyFont="1" applyBorder="1" applyAlignment="1">
      <alignment horizontal="center" vertical="center"/>
    </xf>
    <xf numFmtId="171" fontId="18" fillId="0" borderId="0" xfId="88" applyNumberFormat="1" applyFont="1" applyBorder="1" applyAlignment="1">
      <alignment horizontal="center" vertical="center"/>
    </xf>
    <xf numFmtId="171" fontId="19" fillId="0" borderId="0" xfId="89" applyNumberFormat="1" applyFont="1" applyBorder="1" applyAlignment="1">
      <alignment horizontal="center" vertical="center"/>
    </xf>
    <xf numFmtId="165" fontId="37" fillId="0" borderId="0" xfId="87" applyFont="1" applyFill="1" applyBorder="1" applyAlignment="1">
      <alignment vertical="center"/>
    </xf>
    <xf numFmtId="37" fontId="24" fillId="0" borderId="0" xfId="87" applyNumberFormat="1" applyFont="1" applyBorder="1" applyAlignment="1">
      <alignment horizontal="center" vertical="center"/>
    </xf>
    <xf numFmtId="37" fontId="24" fillId="0" borderId="0" xfId="1" applyNumberFormat="1" applyFont="1" applyBorder="1" applyAlignment="1">
      <alignment horizontal="center" vertical="center"/>
    </xf>
    <xf numFmtId="37" fontId="24" fillId="0" borderId="0" xfId="1" applyNumberFormat="1" applyFont="1" applyFill="1" applyBorder="1" applyAlignment="1">
      <alignment horizontal="center" vertical="center"/>
    </xf>
    <xf numFmtId="37" fontId="24" fillId="0" borderId="0" xfId="87" applyNumberFormat="1" applyFont="1" applyFill="1" applyBorder="1" applyAlignment="1">
      <alignment horizontal="center" vertical="center"/>
    </xf>
    <xf numFmtId="165" fontId="24" fillId="0" borderId="0" xfId="87" applyFont="1" applyBorder="1" applyAlignment="1">
      <alignment horizontal="center"/>
    </xf>
    <xf numFmtId="0" fontId="61" fillId="0" borderId="0" xfId="0" applyFont="1" applyFill="1" applyBorder="1"/>
    <xf numFmtId="0" fontId="60" fillId="0" borderId="0" xfId="0" applyFont="1" applyFill="1" applyBorder="1" applyAlignment="1">
      <alignment horizontal="left" vertical="center"/>
    </xf>
    <xf numFmtId="165" fontId="24" fillId="0" borderId="0" xfId="87" applyFont="1" applyFill="1" applyBorder="1" applyAlignment="1">
      <alignment vertical="center"/>
    </xf>
    <xf numFmtId="165" fontId="24" fillId="0" borderId="15" xfId="87" applyFont="1" applyFill="1" applyBorder="1" applyAlignment="1">
      <alignment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172" fontId="40" fillId="0" borderId="18" xfId="0" applyNumberFormat="1" applyFont="1" applyBorder="1" applyAlignment="1">
      <alignment horizontal="center" vertical="center"/>
    </xf>
    <xf numFmtId="0" fontId="40" fillId="0" borderId="17" xfId="0" applyFont="1" applyBorder="1" applyAlignment="1">
      <alignment vertical="center"/>
    </xf>
    <xf numFmtId="172" fontId="25" fillId="0" borderId="19" xfId="0" applyNumberFormat="1" applyFont="1" applyFill="1" applyBorder="1" applyAlignment="1">
      <alignment horizontal="center" vertical="center"/>
    </xf>
    <xf numFmtId="172" fontId="24" fillId="0" borderId="20" xfId="0" applyNumberFormat="1" applyFont="1" applyFill="1" applyBorder="1" applyAlignment="1">
      <alignment horizontal="center"/>
    </xf>
    <xf numFmtId="172" fontId="25" fillId="0" borderId="20" xfId="0" applyNumberFormat="1" applyFont="1" applyFill="1" applyBorder="1" applyAlignment="1">
      <alignment horizontal="center"/>
    </xf>
    <xf numFmtId="3" fontId="36" fillId="0" borderId="20" xfId="60" applyNumberFormat="1" applyFont="1" applyFill="1" applyBorder="1" applyAlignment="1">
      <alignment horizontal="center" vertical="center"/>
    </xf>
    <xf numFmtId="3" fontId="56" fillId="0" borderId="20" xfId="60" applyNumberFormat="1" applyFont="1" applyFill="1" applyBorder="1" applyAlignment="1">
      <alignment horizontal="center" vertical="center"/>
    </xf>
    <xf numFmtId="170" fontId="55" fillId="0" borderId="20" xfId="90" applyNumberFormat="1" applyFont="1" applyFill="1" applyBorder="1" applyAlignment="1">
      <alignment horizontal="center" vertical="center"/>
    </xf>
    <xf numFmtId="170" fontId="55" fillId="0" borderId="20" xfId="2" applyNumberFormat="1" applyFont="1" applyFill="1" applyBorder="1" applyAlignment="1">
      <alignment horizontal="center" vertical="center"/>
    </xf>
    <xf numFmtId="37" fontId="31" fillId="0" borderId="20" xfId="1" applyNumberFormat="1" applyFont="1" applyFill="1" applyBorder="1" applyAlignment="1">
      <alignment horizontal="center" vertical="center"/>
    </xf>
    <xf numFmtId="37" fontId="24" fillId="0" borderId="18" xfId="1" applyNumberFormat="1" applyFont="1" applyBorder="1" applyAlignment="1">
      <alignment horizontal="center" vertical="center"/>
    </xf>
    <xf numFmtId="37" fontId="24" fillId="0" borderId="22" xfId="0" applyNumberFormat="1" applyFont="1" applyBorder="1" applyAlignment="1">
      <alignment horizontal="center" vertical="center"/>
    </xf>
    <xf numFmtId="0" fontId="40" fillId="25" borderId="13" xfId="0" applyFont="1" applyFill="1" applyBorder="1" applyAlignment="1">
      <alignment horizontal="center" vertical="center"/>
    </xf>
    <xf numFmtId="166" fontId="24" fillId="25" borderId="13" xfId="0" applyNumberFormat="1" applyFont="1" applyFill="1" applyBorder="1" applyAlignment="1">
      <alignment horizontal="center" vertical="center"/>
    </xf>
    <xf numFmtId="166" fontId="24" fillId="25" borderId="14" xfId="0" applyNumberFormat="1" applyFont="1" applyFill="1" applyBorder="1" applyAlignment="1">
      <alignment horizontal="center" vertical="center"/>
    </xf>
    <xf numFmtId="0" fontId="40" fillId="25" borderId="13" xfId="0" applyFont="1" applyFill="1" applyBorder="1" applyAlignment="1">
      <alignment vertical="center"/>
    </xf>
    <xf numFmtId="2" fontId="24" fillId="25" borderId="13" xfId="0" applyNumberFormat="1" applyFont="1" applyFill="1" applyBorder="1" applyAlignment="1">
      <alignment horizontal="center" vertical="center"/>
    </xf>
    <xf numFmtId="166" fontId="24" fillId="25" borderId="13" xfId="0" applyNumberFormat="1" applyFont="1" applyFill="1" applyBorder="1" applyAlignment="1">
      <alignment horizontal="center"/>
    </xf>
    <xf numFmtId="0" fontId="40" fillId="25" borderId="13" xfId="0" applyFont="1" applyFill="1" applyBorder="1" applyAlignment="1"/>
    <xf numFmtId="166" fontId="24" fillId="25" borderId="14" xfId="0" applyNumberFormat="1" applyFont="1" applyFill="1" applyBorder="1" applyAlignment="1">
      <alignment horizontal="center"/>
    </xf>
    <xf numFmtId="166" fontId="24" fillId="25" borderId="13" xfId="1" applyNumberFormat="1" applyFont="1" applyFill="1" applyBorder="1" applyAlignment="1">
      <alignment horizontal="center"/>
    </xf>
    <xf numFmtId="171" fontId="54" fillId="25" borderId="6" xfId="4" applyNumberFormat="1" applyFont="1" applyFill="1" applyBorder="1" applyAlignment="1">
      <alignment horizontal="center" vertical="center"/>
    </xf>
    <xf numFmtId="171" fontId="54" fillId="25" borderId="9" xfId="4" applyNumberFormat="1" applyFont="1" applyFill="1" applyBorder="1" applyAlignment="1">
      <alignment horizontal="center" vertical="center"/>
    </xf>
    <xf numFmtId="3" fontId="19" fillId="25" borderId="6" xfId="1" applyNumberFormat="1" applyFont="1" applyFill="1" applyBorder="1" applyAlignment="1">
      <alignment horizontal="center" vertical="center"/>
    </xf>
    <xf numFmtId="166" fontId="55" fillId="25" borderId="9" xfId="1" applyNumberFormat="1" applyFont="1" applyFill="1" applyBorder="1" applyAlignment="1">
      <alignment horizontal="center" vertical="center"/>
    </xf>
    <xf numFmtId="165" fontId="25" fillId="25" borderId="6" xfId="87" applyFont="1" applyFill="1" applyBorder="1" applyAlignment="1">
      <alignment horizontal="center" vertical="center"/>
    </xf>
    <xf numFmtId="165" fontId="25" fillId="25" borderId="9" xfId="87" applyFont="1" applyFill="1" applyBorder="1" applyAlignment="1">
      <alignment horizontal="center" vertical="center"/>
    </xf>
    <xf numFmtId="37" fontId="24" fillId="25" borderId="6" xfId="87" applyNumberFormat="1" applyFont="1" applyFill="1" applyBorder="1" applyAlignment="1">
      <alignment horizontal="center" vertical="center"/>
    </xf>
    <xf numFmtId="166" fontId="26" fillId="25" borderId="9" xfId="87" applyNumberFormat="1" applyFont="1" applyFill="1" applyBorder="1" applyAlignment="1">
      <alignment horizontal="center" vertical="center"/>
    </xf>
    <xf numFmtId="166" fontId="26" fillId="25" borderId="0" xfId="87" applyNumberFormat="1" applyFont="1" applyFill="1" applyBorder="1" applyAlignment="1">
      <alignment horizontal="center" vertical="center"/>
    </xf>
    <xf numFmtId="37" fontId="24" fillId="25" borderId="10" xfId="87" applyNumberFormat="1" applyFont="1" applyFill="1" applyBorder="1" applyAlignment="1">
      <alignment horizontal="center" vertical="center"/>
    </xf>
    <xf numFmtId="166" fontId="26" fillId="25" borderId="11" xfId="87" applyNumberFormat="1" applyFont="1" applyFill="1" applyBorder="1" applyAlignment="1">
      <alignment horizontal="center" vertical="center"/>
    </xf>
    <xf numFmtId="2" fontId="24" fillId="25" borderId="13" xfId="0" applyNumberFormat="1" applyFont="1" applyFill="1" applyBorder="1" applyAlignment="1">
      <alignment horizontal="center"/>
    </xf>
    <xf numFmtId="0" fontId="24" fillId="25" borderId="16" xfId="0" applyFont="1" applyFill="1" applyBorder="1"/>
    <xf numFmtId="0" fontId="59" fillId="25" borderId="16" xfId="0" applyFont="1" applyFill="1" applyBorder="1" applyAlignment="1">
      <alignment horizontal="left" vertical="center"/>
    </xf>
    <xf numFmtId="0" fontId="42" fillId="25" borderId="16" xfId="0" applyFont="1" applyFill="1" applyBorder="1" applyAlignment="1">
      <alignment horizontal="left" vertical="center"/>
    </xf>
    <xf numFmtId="0" fontId="24" fillId="25" borderId="21" xfId="0" applyFont="1" applyFill="1" applyBorder="1"/>
    <xf numFmtId="0" fontId="60" fillId="25" borderId="16" xfId="0" applyFont="1" applyFill="1" applyBorder="1" applyAlignment="1"/>
    <xf numFmtId="0" fontId="24" fillId="25" borderId="16" xfId="0" applyFont="1" applyFill="1" applyBorder="1" applyAlignment="1">
      <alignment vertical="center"/>
    </xf>
    <xf numFmtId="0" fontId="59" fillId="25" borderId="16" xfId="0" applyFont="1" applyFill="1" applyBorder="1" applyAlignment="1">
      <alignment vertical="center"/>
    </xf>
    <xf numFmtId="0" fontId="42" fillId="25" borderId="16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/>
    </xf>
    <xf numFmtId="0" fontId="59" fillId="25" borderId="0" xfId="0" applyFont="1" applyFill="1" applyBorder="1" applyAlignment="1">
      <alignment vertical="center"/>
    </xf>
    <xf numFmtId="0" fontId="60" fillId="25" borderId="16" xfId="0" applyFont="1" applyFill="1" applyBorder="1" applyAlignment="1">
      <alignment vertical="center"/>
    </xf>
    <xf numFmtId="0" fontId="61" fillId="25" borderId="16" xfId="0" applyFont="1" applyFill="1" applyBorder="1"/>
    <xf numFmtId="0" fontId="61" fillId="25" borderId="0" xfId="0" applyFont="1" applyFill="1" applyBorder="1"/>
    <xf numFmtId="0" fontId="61" fillId="25" borderId="16" xfId="89" applyFont="1" applyFill="1" applyBorder="1" applyAlignment="1">
      <alignment vertical="center"/>
    </xf>
    <xf numFmtId="0" fontId="25" fillId="25" borderId="16" xfId="89" applyFont="1" applyFill="1" applyBorder="1" applyAlignment="1">
      <alignment vertical="center"/>
    </xf>
    <xf numFmtId="0" fontId="64" fillId="25" borderId="16" xfId="89" applyFont="1" applyFill="1" applyBorder="1" applyAlignment="1">
      <alignment vertical="center"/>
    </xf>
    <xf numFmtId="165" fontId="61" fillId="25" borderId="16" xfId="60" applyFont="1" applyFill="1" applyBorder="1" applyAlignment="1">
      <alignment vertical="center"/>
    </xf>
    <xf numFmtId="10" fontId="61" fillId="25" borderId="16" xfId="2" applyNumberFormat="1" applyFont="1" applyFill="1" applyBorder="1" applyAlignment="1">
      <alignment vertical="center"/>
    </xf>
    <xf numFmtId="0" fontId="65" fillId="25" borderId="0" xfId="89" applyFont="1" applyFill="1" applyBorder="1" applyAlignment="1">
      <alignment vertical="center"/>
    </xf>
    <xf numFmtId="165" fontId="61" fillId="25" borderId="0" xfId="60" applyFont="1" applyFill="1" applyBorder="1" applyAlignment="1">
      <alignment vertical="center"/>
    </xf>
    <xf numFmtId="0" fontId="61" fillId="25" borderId="0" xfId="89" applyFont="1" applyFill="1" applyBorder="1" applyAlignment="1">
      <alignment vertical="center"/>
    </xf>
    <xf numFmtId="0" fontId="66" fillId="25" borderId="0" xfId="89" applyFont="1" applyFill="1" applyBorder="1" applyAlignment="1">
      <alignment vertical="center"/>
    </xf>
    <xf numFmtId="165" fontId="24" fillId="25" borderId="16" xfId="87" applyFont="1" applyFill="1" applyBorder="1" applyAlignment="1">
      <alignment vertical="center"/>
    </xf>
    <xf numFmtId="165" fontId="61" fillId="25" borderId="16" xfId="87" applyFont="1" applyFill="1" applyBorder="1" applyAlignment="1">
      <alignment vertical="center"/>
    </xf>
    <xf numFmtId="165" fontId="25" fillId="25" borderId="16" xfId="87" applyFont="1" applyFill="1" applyBorder="1" applyAlignment="1">
      <alignment vertical="center"/>
    </xf>
    <xf numFmtId="165" fontId="24" fillId="25" borderId="0" xfId="87" applyFont="1" applyFill="1" applyBorder="1" applyAlignment="1">
      <alignment vertical="center"/>
    </xf>
    <xf numFmtId="165" fontId="24" fillId="25" borderId="21" xfId="87" applyFont="1" applyFill="1" applyBorder="1" applyAlignment="1">
      <alignment vertical="center"/>
    </xf>
    <xf numFmtId="165" fontId="61" fillId="25" borderId="15" xfId="87" applyFont="1" applyFill="1" applyBorder="1" applyAlignment="1">
      <alignment vertical="center"/>
    </xf>
    <xf numFmtId="0" fontId="61" fillId="25" borderId="16" xfId="0" applyFont="1" applyFill="1" applyBorder="1" applyAlignment="1">
      <alignment vertical="center"/>
    </xf>
    <xf numFmtId="0" fontId="25" fillId="25" borderId="16" xfId="0" applyFont="1" applyFill="1" applyBorder="1" applyAlignment="1">
      <alignment vertical="center"/>
    </xf>
    <xf numFmtId="0" fontId="61" fillId="25" borderId="16" xfId="0" applyFont="1" applyFill="1" applyBorder="1" applyAlignment="1"/>
    <xf numFmtId="0" fontId="64" fillId="25" borderId="16" xfId="0" applyFont="1" applyFill="1" applyBorder="1"/>
    <xf numFmtId="0" fontId="25" fillId="25" borderId="16" xfId="0" applyFont="1" applyFill="1" applyBorder="1"/>
    <xf numFmtId="0" fontId="60" fillId="25" borderId="16" xfId="0" applyFont="1" applyFill="1" applyBorder="1"/>
    <xf numFmtId="0" fontId="59" fillId="25" borderId="16" xfId="0" applyFont="1" applyFill="1" applyBorder="1"/>
    <xf numFmtId="0" fontId="64" fillId="25" borderId="0" xfId="0" applyFont="1" applyFill="1" applyBorder="1"/>
    <xf numFmtId="0" fontId="59" fillId="25" borderId="0" xfId="0" applyFont="1" applyFill="1" applyBorder="1"/>
    <xf numFmtId="165" fontId="27" fillId="26" borderId="0" xfId="6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/>
    </xf>
    <xf numFmtId="0" fontId="37" fillId="26" borderId="12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vertical="center"/>
    </xf>
    <xf numFmtId="0" fontId="50" fillId="26" borderId="0" xfId="0" applyFont="1" applyFill="1" applyBorder="1"/>
    <xf numFmtId="0" fontId="50" fillId="26" borderId="15" xfId="0" applyFont="1" applyFill="1" applyBorder="1"/>
    <xf numFmtId="171" fontId="58" fillId="26" borderId="6" xfId="4" applyNumberFormat="1" applyFont="1" applyFill="1" applyBorder="1" applyAlignment="1">
      <alignment horizontal="center" vertical="center"/>
    </xf>
    <xf numFmtId="171" fontId="58" fillId="26" borderId="9" xfId="4" applyNumberFormat="1" applyFont="1" applyFill="1" applyBorder="1" applyAlignment="1">
      <alignment horizontal="center" vertical="center"/>
    </xf>
    <xf numFmtId="0" fontId="23" fillId="26" borderId="0" xfId="6" applyFont="1" applyFill="1" applyBorder="1"/>
    <xf numFmtId="49" fontId="37" fillId="26" borderId="0" xfId="87" applyNumberFormat="1" applyFont="1" applyFill="1" applyBorder="1" applyAlignment="1">
      <alignment horizontal="center" vertical="center"/>
    </xf>
    <xf numFmtId="165" fontId="50" fillId="26" borderId="0" xfId="87" applyFont="1" applyFill="1" applyBorder="1" applyAlignment="1">
      <alignment vertical="center"/>
    </xf>
    <xf numFmtId="165" fontId="37" fillId="26" borderId="0" xfId="87" applyFont="1" applyFill="1" applyBorder="1" applyAlignment="1">
      <alignment vertical="center"/>
    </xf>
    <xf numFmtId="165" fontId="37" fillId="26" borderId="6" xfId="87" applyFont="1" applyFill="1" applyBorder="1" applyAlignment="1">
      <alignment horizontal="center" vertical="center"/>
    </xf>
    <xf numFmtId="165" fontId="37" fillId="26" borderId="9" xfId="87" applyFont="1" applyFill="1" applyBorder="1" applyAlignment="1">
      <alignment horizontal="center" vertical="center"/>
    </xf>
    <xf numFmtId="0" fontId="24" fillId="26" borderId="15" xfId="0" applyFont="1" applyFill="1" applyBorder="1"/>
    <xf numFmtId="0" fontId="24" fillId="26" borderId="15" xfId="0" applyFont="1" applyFill="1" applyBorder="1" applyAlignment="1">
      <alignment horizontal="left" vertical="center"/>
    </xf>
    <xf numFmtId="0" fontId="24" fillId="26" borderId="0" xfId="0" applyFont="1" applyFill="1" applyBorder="1"/>
    <xf numFmtId="0" fontId="24" fillId="26" borderId="0" xfId="0" applyFont="1" applyFill="1" applyBorder="1" applyAlignment="1"/>
    <xf numFmtId="0" fontId="24" fillId="26" borderId="0" xfId="0" applyFont="1" applyFill="1" applyBorder="1" applyAlignment="1">
      <alignment horizontal="center" vertical="center"/>
    </xf>
    <xf numFmtId="165" fontId="24" fillId="26" borderId="0" xfId="87" applyFont="1" applyFill="1" applyBorder="1"/>
    <xf numFmtId="0" fontId="24" fillId="26" borderId="0" xfId="0" applyFont="1" applyFill="1" applyBorder="1" applyAlignment="1">
      <alignment vertical="top"/>
    </xf>
    <xf numFmtId="43" fontId="0" fillId="0" borderId="0" xfId="0" applyNumberFormat="1" applyFont="1" applyBorder="1"/>
    <xf numFmtId="171" fontId="24" fillId="0" borderId="0" xfId="1" applyNumberFormat="1" applyFont="1" applyAlignment="1">
      <alignment horizontal="center"/>
    </xf>
    <xf numFmtId="171" fontId="24" fillId="0" borderId="0" xfId="1" applyNumberFormat="1" applyFont="1" applyFill="1" applyAlignment="1">
      <alignment horizontal="center"/>
    </xf>
    <xf numFmtId="171" fontId="24" fillId="0" borderId="0" xfId="2" applyNumberFormat="1" applyFont="1"/>
    <xf numFmtId="10" fontId="24" fillId="0" borderId="0" xfId="0" applyNumberFormat="1" applyFont="1" applyFill="1" applyAlignment="1">
      <alignment horizontal="center"/>
    </xf>
    <xf numFmtId="170" fontId="1" fillId="0" borderId="0" xfId="2" applyNumberFormat="1" applyFill="1"/>
    <xf numFmtId="165" fontId="0" fillId="0" borderId="0" xfId="60" applyFont="1" applyFill="1"/>
    <xf numFmtId="176" fontId="0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27" fillId="26" borderId="0" xfId="60" applyNumberFormat="1" applyFont="1" applyFill="1" applyBorder="1" applyAlignment="1">
      <alignment horizontal="center" vertical="center"/>
    </xf>
    <xf numFmtId="0" fontId="1" fillId="0" borderId="0" xfId="60" applyNumberFormat="1"/>
    <xf numFmtId="165" fontId="2" fillId="0" borderId="0" xfId="60" applyFont="1"/>
    <xf numFmtId="0" fontId="1" fillId="0" borderId="0" xfId="6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4" fillId="0" borderId="23" xfId="60" applyFont="1" applyBorder="1"/>
    <xf numFmtId="173" fontId="28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0" fontId="37" fillId="26" borderId="0" xfId="87" applyNumberFormat="1" applyFont="1" applyFill="1" applyBorder="1" applyAlignment="1">
      <alignment horizontal="center" vertical="center"/>
    </xf>
    <xf numFmtId="37" fontId="24" fillId="0" borderId="24" xfId="87" applyNumberFormat="1" applyFont="1" applyBorder="1" applyAlignment="1">
      <alignment horizontal="center" vertical="center"/>
    </xf>
    <xf numFmtId="37" fontId="24" fillId="0" borderId="9" xfId="87" applyNumberFormat="1" applyFont="1" applyBorder="1" applyAlignment="1">
      <alignment horizontal="center" vertical="center"/>
    </xf>
    <xf numFmtId="37" fontId="24" fillId="0" borderId="25" xfId="87" applyNumberFormat="1" applyFont="1" applyBorder="1" applyAlignment="1">
      <alignment horizontal="center" vertical="center"/>
    </xf>
    <xf numFmtId="170" fontId="55" fillId="0" borderId="27" xfId="90" applyNumberFormat="1" applyFont="1" applyFill="1" applyBorder="1" applyAlignment="1">
      <alignment horizontal="center" vertical="center"/>
    </xf>
    <xf numFmtId="170" fontId="55" fillId="0" borderId="29" xfId="90" applyNumberFormat="1" applyFont="1" applyFill="1" applyBorder="1" applyAlignment="1">
      <alignment horizontal="center" vertical="center"/>
    </xf>
    <xf numFmtId="170" fontId="55" fillId="0" borderId="28" xfId="2" applyNumberFormat="1" applyFont="1" applyFill="1" applyBorder="1" applyAlignment="1">
      <alignment horizontal="center" vertical="center"/>
    </xf>
    <xf numFmtId="165" fontId="27" fillId="26" borderId="34" xfId="60" applyFont="1" applyFill="1" applyBorder="1" applyAlignment="1">
      <alignment horizontal="center" vertical="center"/>
    </xf>
    <xf numFmtId="165" fontId="30" fillId="0" borderId="0" xfId="60" applyFont="1" applyFill="1" applyBorder="1" applyAlignment="1">
      <alignment vertical="top"/>
    </xf>
    <xf numFmtId="165" fontId="64" fillId="0" borderId="15" xfId="87" applyFont="1" applyFill="1" applyBorder="1" applyAlignment="1">
      <alignment vertical="center"/>
    </xf>
    <xf numFmtId="165" fontId="61" fillId="0" borderId="15" xfId="87" applyFont="1" applyFill="1" applyBorder="1" applyAlignment="1">
      <alignment vertical="center"/>
    </xf>
    <xf numFmtId="165" fontId="61" fillId="25" borderId="0" xfId="87" applyFont="1" applyFill="1" applyBorder="1" applyAlignment="1">
      <alignment vertical="center"/>
    </xf>
    <xf numFmtId="165" fontId="61" fillId="25" borderId="21" xfId="87" applyFont="1" applyFill="1" applyBorder="1" applyAlignment="1">
      <alignment vertical="center"/>
    </xf>
    <xf numFmtId="165" fontId="25" fillId="25" borderId="21" xfId="87" applyFont="1" applyFill="1" applyBorder="1" applyAlignment="1">
      <alignment vertical="center"/>
    </xf>
    <xf numFmtId="165" fontId="64" fillId="0" borderId="16" xfId="87" applyFont="1" applyFill="1" applyBorder="1" applyAlignment="1">
      <alignment vertical="center"/>
    </xf>
    <xf numFmtId="0" fontId="25" fillId="25" borderId="21" xfId="0" applyFont="1" applyFill="1" applyBorder="1"/>
    <xf numFmtId="173" fontId="28" fillId="23" borderId="35" xfId="60" applyNumberFormat="1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horizontal="center" vertical="center"/>
    </xf>
    <xf numFmtId="3" fontId="24" fillId="0" borderId="20" xfId="0" applyNumberFormat="1" applyFont="1" applyFill="1" applyBorder="1" applyAlignment="1">
      <alignment horizontal="center" vertical="center"/>
    </xf>
    <xf numFmtId="3" fontId="24" fillId="0" borderId="20" xfId="0" applyNumberFormat="1" applyFont="1" applyFill="1" applyBorder="1" applyAlignment="1">
      <alignment horizontal="center"/>
    </xf>
    <xf numFmtId="37" fontId="68" fillId="0" borderId="20" xfId="1" applyNumberFormat="1" applyFont="1" applyFill="1" applyBorder="1" applyAlignment="1">
      <alignment horizontal="center" vertical="center"/>
    </xf>
    <xf numFmtId="3" fontId="56" fillId="0" borderId="37" xfId="60" applyNumberFormat="1" applyFont="1" applyFill="1" applyBorder="1" applyAlignment="1">
      <alignment horizontal="center" vertical="center"/>
    </xf>
    <xf numFmtId="3" fontId="36" fillId="0" borderId="36" xfId="60" applyNumberFormat="1" applyFont="1" applyFill="1" applyBorder="1" applyAlignment="1">
      <alignment horizontal="center" vertical="center"/>
    </xf>
    <xf numFmtId="171" fontId="18" fillId="0" borderId="38" xfId="88" applyNumberFormat="1" applyFont="1" applyBorder="1" applyAlignment="1">
      <alignment horizontal="center" vertical="center"/>
    </xf>
    <xf numFmtId="173" fontId="28" fillId="23" borderId="30" xfId="60" applyNumberFormat="1" applyFont="1" applyFill="1" applyBorder="1" applyAlignment="1">
      <alignment horizontal="center" vertical="center"/>
    </xf>
    <xf numFmtId="173" fontId="28" fillId="23" borderId="40" xfId="60" applyNumberFormat="1" applyFont="1" applyFill="1" applyBorder="1" applyAlignment="1">
      <alignment horizontal="center" vertical="center"/>
    </xf>
    <xf numFmtId="166" fontId="30" fillId="25" borderId="39" xfId="2" applyNumberFormat="1" applyFont="1" applyFill="1" applyBorder="1" applyAlignment="1">
      <alignment horizontal="center" vertical="center"/>
    </xf>
    <xf numFmtId="166" fontId="30" fillId="25" borderId="41" xfId="2" applyNumberFormat="1" applyFont="1" applyFill="1" applyBorder="1" applyAlignment="1">
      <alignment horizontal="center" vertical="center"/>
    </xf>
    <xf numFmtId="166" fontId="30" fillId="25" borderId="13" xfId="2" applyNumberFormat="1" applyFont="1" applyFill="1" applyBorder="1" applyAlignment="1">
      <alignment horizontal="center" vertical="center"/>
    </xf>
    <xf numFmtId="166" fontId="30" fillId="25" borderId="42" xfId="2" applyNumberFormat="1" applyFont="1" applyFill="1" applyBorder="1" applyAlignment="1">
      <alignment horizontal="center" vertical="center"/>
    </xf>
    <xf numFmtId="165" fontId="35" fillId="0" borderId="0" xfId="87" applyFont="1" applyFill="1" applyBorder="1" applyAlignment="1">
      <alignment horizontal="center" vertical="top"/>
    </xf>
    <xf numFmtId="0" fontId="24" fillId="0" borderId="6" xfId="0" applyFont="1" applyBorder="1" applyAlignment="1">
      <alignment horizontal="center" vertical="center"/>
    </xf>
    <xf numFmtId="172" fontId="24" fillId="0" borderId="36" xfId="0" applyNumberFormat="1" applyFont="1" applyFill="1" applyBorder="1" applyAlignment="1">
      <alignment horizontal="center" vertical="center"/>
    </xf>
    <xf numFmtId="172" fontId="25" fillId="0" borderId="36" xfId="0" applyNumberFormat="1" applyFont="1" applyFill="1" applyBorder="1" applyAlignment="1">
      <alignment horizontal="center" vertical="center"/>
    </xf>
    <xf numFmtId="3" fontId="24" fillId="0" borderId="36" xfId="0" applyNumberFormat="1" applyFont="1" applyFill="1" applyBorder="1" applyAlignment="1">
      <alignment horizontal="center" vertical="center"/>
    </xf>
    <xf numFmtId="172" fontId="24" fillId="0" borderId="43" xfId="0" applyNumberFormat="1" applyFont="1" applyFill="1" applyBorder="1" applyAlignment="1">
      <alignment horizontal="center" vertical="center"/>
    </xf>
    <xf numFmtId="172" fontId="24" fillId="0" borderId="44" xfId="0" applyNumberFormat="1" applyFont="1" applyFill="1" applyBorder="1" applyAlignment="1">
      <alignment horizontal="center" vertical="center"/>
    </xf>
    <xf numFmtId="172" fontId="25" fillId="0" borderId="44" xfId="0" applyNumberFormat="1" applyFont="1" applyFill="1" applyBorder="1" applyAlignment="1">
      <alignment horizontal="center" vertical="center"/>
    </xf>
    <xf numFmtId="3" fontId="24" fillId="0" borderId="44" xfId="0" applyNumberFormat="1" applyFont="1" applyFill="1" applyBorder="1" applyAlignment="1">
      <alignment horizontal="center" vertical="center"/>
    </xf>
    <xf numFmtId="0" fontId="50" fillId="26" borderId="45" xfId="0" applyFont="1" applyFill="1" applyBorder="1" applyAlignment="1">
      <alignment horizontal="center" vertical="center"/>
    </xf>
    <xf numFmtId="172" fontId="24" fillId="0" borderId="37" xfId="0" applyNumberFormat="1" applyFont="1" applyFill="1" applyBorder="1" applyAlignment="1">
      <alignment horizontal="center" vertical="center"/>
    </xf>
    <xf numFmtId="172" fontId="25" fillId="0" borderId="46" xfId="0" applyNumberFormat="1" applyFont="1" applyFill="1" applyBorder="1" applyAlignment="1">
      <alignment horizontal="center" vertical="center"/>
    </xf>
    <xf numFmtId="172" fontId="24" fillId="0" borderId="36" xfId="0" applyNumberFormat="1" applyFont="1" applyFill="1" applyBorder="1" applyAlignment="1">
      <alignment horizontal="center"/>
    </xf>
    <xf numFmtId="172" fontId="25" fillId="0" borderId="36" xfId="0" applyNumberFormat="1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3" fontId="24" fillId="0" borderId="36" xfId="0" applyNumberFormat="1" applyFont="1" applyFill="1" applyBorder="1" applyAlignment="1">
      <alignment horizontal="center"/>
    </xf>
    <xf numFmtId="172" fontId="24" fillId="0" borderId="47" xfId="0" applyNumberFormat="1" applyFont="1" applyFill="1" applyBorder="1" applyAlignment="1">
      <alignment horizontal="center"/>
    </xf>
    <xf numFmtId="172" fontId="25" fillId="0" borderId="47" xfId="0" applyNumberFormat="1" applyFont="1" applyFill="1" applyBorder="1" applyAlignment="1">
      <alignment horizontal="center"/>
    </xf>
    <xf numFmtId="172" fontId="24" fillId="0" borderId="43" xfId="0" applyNumberFormat="1" applyFont="1" applyFill="1" applyBorder="1" applyAlignment="1">
      <alignment horizontal="center"/>
    </xf>
    <xf numFmtId="172" fontId="25" fillId="0" borderId="43" xfId="0" applyNumberFormat="1" applyFont="1" applyFill="1" applyBorder="1" applyAlignment="1">
      <alignment horizontal="center"/>
    </xf>
    <xf numFmtId="3" fontId="24" fillId="0" borderId="43" xfId="0" applyNumberFormat="1" applyFont="1" applyFill="1" applyBorder="1" applyAlignment="1">
      <alignment horizontal="center"/>
    </xf>
    <xf numFmtId="37" fontId="31" fillId="0" borderId="48" xfId="1" applyNumberFormat="1" applyFont="1" applyFill="1" applyBorder="1" applyAlignment="1">
      <alignment horizontal="center" vertical="center"/>
    </xf>
    <xf numFmtId="37" fontId="68" fillId="0" borderId="48" xfId="1" applyNumberFormat="1" applyFont="1" applyFill="1" applyBorder="1" applyAlignment="1">
      <alignment horizontal="center" vertical="center"/>
    </xf>
    <xf numFmtId="37" fontId="24" fillId="0" borderId="48" xfId="1" applyNumberFormat="1" applyFont="1" applyBorder="1" applyAlignment="1">
      <alignment horizontal="center" vertical="center"/>
    </xf>
    <xf numFmtId="37" fontId="24" fillId="0" borderId="9" xfId="1" applyNumberFormat="1" applyFont="1" applyFill="1" applyBorder="1" applyAlignment="1">
      <alignment horizontal="center" vertical="center"/>
    </xf>
    <xf numFmtId="37" fontId="24" fillId="0" borderId="9" xfId="1" applyNumberFormat="1" applyFont="1" applyBorder="1" applyAlignment="1">
      <alignment horizontal="center" vertical="center"/>
    </xf>
    <xf numFmtId="3" fontId="56" fillId="0" borderId="48" xfId="60" applyNumberFormat="1" applyFont="1" applyFill="1" applyBorder="1" applyAlignment="1">
      <alignment horizontal="center" vertical="center"/>
    </xf>
    <xf numFmtId="3" fontId="36" fillId="0" borderId="48" xfId="60" applyNumberFormat="1" applyFont="1" applyFill="1" applyBorder="1" applyAlignment="1">
      <alignment horizontal="center" vertical="center"/>
    </xf>
    <xf numFmtId="170" fontId="55" fillId="0" borderId="48" xfId="90" applyNumberFormat="1" applyFont="1" applyFill="1" applyBorder="1" applyAlignment="1">
      <alignment horizontal="center" vertical="center"/>
    </xf>
    <xf numFmtId="170" fontId="55" fillId="0" borderId="9" xfId="90" applyNumberFormat="1" applyFont="1" applyFill="1" applyBorder="1" applyAlignment="1">
      <alignment horizontal="center" vertical="center"/>
    </xf>
    <xf numFmtId="3" fontId="36" fillId="0" borderId="9" xfId="60" applyNumberFormat="1" applyFont="1" applyFill="1" applyBorder="1" applyAlignment="1">
      <alignment horizontal="center" vertical="center"/>
    </xf>
    <xf numFmtId="171" fontId="18" fillId="0" borderId="9" xfId="88" applyNumberFormat="1" applyFont="1" applyFill="1" applyBorder="1" applyAlignment="1">
      <alignment horizontal="center" vertical="center"/>
    </xf>
    <xf numFmtId="171" fontId="19" fillId="0" borderId="9" xfId="89" applyNumberFormat="1" applyFont="1" applyFill="1" applyBorder="1" applyAlignment="1">
      <alignment horizontal="center" vertical="center"/>
    </xf>
    <xf numFmtId="170" fontId="55" fillId="0" borderId="48" xfId="2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" fontId="36" fillId="0" borderId="25" xfId="60" applyNumberFormat="1" applyFont="1" applyFill="1" applyBorder="1" applyAlignment="1">
      <alignment horizontal="center" vertical="center"/>
    </xf>
    <xf numFmtId="171" fontId="18" fillId="0" borderId="50" xfId="88" applyNumberFormat="1" applyFont="1" applyFill="1" applyBorder="1" applyAlignment="1">
      <alignment horizontal="center" vertical="center"/>
    </xf>
    <xf numFmtId="171" fontId="18" fillId="0" borderId="51" xfId="88" applyNumberFormat="1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/>
    </xf>
    <xf numFmtId="0" fontId="50" fillId="26" borderId="12" xfId="0" applyFont="1" applyFill="1" applyBorder="1" applyAlignment="1">
      <alignment horizontal="center"/>
    </xf>
    <xf numFmtId="3" fontId="24" fillId="0" borderId="47" xfId="0" applyNumberFormat="1" applyFont="1" applyFill="1" applyBorder="1" applyAlignment="1">
      <alignment horizontal="center"/>
    </xf>
    <xf numFmtId="3" fontId="56" fillId="0" borderId="36" xfId="60" applyNumberFormat="1" applyFont="1" applyFill="1" applyBorder="1" applyAlignment="1">
      <alignment horizontal="center" vertical="center"/>
    </xf>
    <xf numFmtId="0" fontId="27" fillId="26" borderId="0" xfId="0" applyFont="1" applyFill="1" applyBorder="1" applyAlignment="1">
      <alignment horizontal="center" vertical="center"/>
    </xf>
    <xf numFmtId="165" fontId="61" fillId="25" borderId="0" xfId="87" applyFont="1" applyFill="1" applyAlignment="1">
      <alignment vertical="center"/>
    </xf>
    <xf numFmtId="37" fontId="24" fillId="0" borderId="0" xfId="1" applyNumberFormat="1" applyFont="1" applyAlignment="1">
      <alignment horizontal="center" vertical="center"/>
    </xf>
    <xf numFmtId="37" fontId="24" fillId="0" borderId="26" xfId="1" applyNumberFormat="1" applyFont="1" applyBorder="1" applyAlignment="1">
      <alignment horizontal="center" vertical="center"/>
    </xf>
    <xf numFmtId="177" fontId="28" fillId="23" borderId="35" xfId="60" applyNumberFormat="1" applyFont="1" applyFill="1" applyBorder="1" applyAlignment="1">
      <alignment horizontal="center" vertical="center"/>
    </xf>
    <xf numFmtId="177" fontId="28" fillId="23" borderId="30" xfId="60" applyNumberFormat="1" applyFont="1" applyFill="1" applyBorder="1" applyAlignment="1">
      <alignment horizontal="center" vertical="center"/>
    </xf>
    <xf numFmtId="37" fontId="25" fillId="0" borderId="0" xfId="0" applyNumberFormat="1" applyFont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37" fontId="25" fillId="0" borderId="20" xfId="0" applyNumberFormat="1" applyFont="1" applyBorder="1" applyAlignment="1">
      <alignment horizontal="center" vertical="center"/>
    </xf>
    <xf numFmtId="0" fontId="69" fillId="0" borderId="0" xfId="0" applyFont="1"/>
    <xf numFmtId="0" fontId="46" fillId="0" borderId="0" xfId="0" applyFont="1" applyAlignment="1">
      <alignment horizontal="center"/>
    </xf>
    <xf numFmtId="49" fontId="37" fillId="26" borderId="0" xfId="87" quotePrefix="1" applyNumberFormat="1" applyFont="1" applyFill="1" applyAlignment="1">
      <alignment horizontal="center" vertical="center"/>
    </xf>
    <xf numFmtId="0" fontId="70" fillId="0" borderId="0" xfId="7" applyFont="1"/>
    <xf numFmtId="178" fontId="25" fillId="0" borderId="22" xfId="0" applyNumberFormat="1" applyFont="1" applyBorder="1" applyAlignment="1">
      <alignment horizontal="center" vertical="center"/>
    </xf>
    <xf numFmtId="37" fontId="25" fillId="0" borderId="22" xfId="0" applyNumberFormat="1" applyFont="1" applyBorder="1" applyAlignment="1">
      <alignment horizontal="center" vertical="center"/>
    </xf>
    <xf numFmtId="165" fontId="61" fillId="25" borderId="16" xfId="60" applyFont="1" applyFill="1" applyBorder="1" applyAlignment="1">
      <alignment horizontal="right" vertical="center"/>
    </xf>
    <xf numFmtId="170" fontId="71" fillId="0" borderId="22" xfId="2" applyNumberFormat="1" applyFont="1" applyBorder="1" applyAlignment="1">
      <alignment horizontal="center" vertical="center"/>
    </xf>
    <xf numFmtId="0" fontId="19" fillId="23" borderId="0" xfId="7" applyFont="1" applyFill="1"/>
    <xf numFmtId="0" fontId="0" fillId="23" borderId="0" xfId="0" applyFill="1"/>
    <xf numFmtId="0" fontId="60" fillId="0" borderId="0" xfId="0" applyFont="1" applyAlignment="1">
      <alignment horizontal="left" vertical="center"/>
    </xf>
    <xf numFmtId="37" fontId="0" fillId="0" borderId="0" xfId="0" applyNumberFormat="1"/>
    <xf numFmtId="0" fontId="37" fillId="26" borderId="0" xfId="87" quotePrefix="1" applyNumberFormat="1" applyFont="1" applyFill="1" applyAlignment="1">
      <alignment horizontal="center" vertical="center"/>
    </xf>
    <xf numFmtId="0" fontId="61" fillId="25" borderId="16" xfId="0" applyFont="1" applyFill="1" applyBorder="1" applyAlignment="1">
      <alignment horizontal="center"/>
    </xf>
    <xf numFmtId="39" fontId="24" fillId="0" borderId="22" xfId="0" applyNumberFormat="1" applyFont="1" applyBorder="1" applyAlignment="1">
      <alignment horizontal="center" vertical="center"/>
    </xf>
    <xf numFmtId="0" fontId="37" fillId="26" borderId="0" xfId="0" applyFont="1" applyFill="1" applyAlignment="1">
      <alignment horizontal="center" vertical="center"/>
    </xf>
    <xf numFmtId="0" fontId="61" fillId="25" borderId="16" xfId="0" applyFont="1" applyFill="1" applyBorder="1" applyAlignment="1">
      <alignment horizontal="right"/>
    </xf>
    <xf numFmtId="172" fontId="24" fillId="0" borderId="17" xfId="0" applyNumberFormat="1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172" fontId="24" fillId="0" borderId="18" xfId="0" applyNumberFormat="1" applyFont="1" applyFill="1" applyBorder="1" applyAlignment="1">
      <alignment horizontal="center" vertical="center"/>
    </xf>
    <xf numFmtId="0" fontId="40" fillId="0" borderId="9" xfId="0" applyFont="1" applyBorder="1" applyAlignment="1">
      <alignment vertical="center"/>
    </xf>
    <xf numFmtId="172" fontId="24" fillId="0" borderId="18" xfId="0" applyNumberFormat="1" applyFont="1" applyFill="1" applyBorder="1" applyAlignment="1">
      <alignment horizontal="center"/>
    </xf>
    <xf numFmtId="172" fontId="24" fillId="0" borderId="53" xfId="0" applyNumberFormat="1" applyFont="1" applyFill="1" applyBorder="1" applyAlignment="1">
      <alignment horizontal="center"/>
    </xf>
    <xf numFmtId="0" fontId="40" fillId="0" borderId="9" xfId="0" applyFont="1" applyBorder="1" applyAlignment="1"/>
    <xf numFmtId="172" fontId="24" fillId="0" borderId="48" xfId="0" applyNumberFormat="1" applyFont="1" applyFill="1" applyBorder="1" applyAlignment="1">
      <alignment horizontal="center"/>
    </xf>
    <xf numFmtId="0" fontId="24" fillId="0" borderId="9" xfId="0" applyFont="1" applyBorder="1"/>
    <xf numFmtId="165" fontId="24" fillId="0" borderId="6" xfId="87" applyFont="1" applyBorder="1"/>
    <xf numFmtId="178" fontId="0" fillId="0" borderId="0" xfId="0" applyNumberFormat="1"/>
    <xf numFmtId="0" fontId="0" fillId="28" borderId="0" xfId="0" applyFill="1"/>
    <xf numFmtId="170" fontId="24" fillId="0" borderId="20" xfId="2" applyNumberFormat="1" applyFont="1" applyFill="1" applyBorder="1" applyAlignment="1">
      <alignment horizontal="center" vertical="center"/>
    </xf>
    <xf numFmtId="170" fontId="24" fillId="0" borderId="36" xfId="2" applyNumberFormat="1" applyFont="1" applyFill="1" applyBorder="1" applyAlignment="1">
      <alignment horizontal="center" vertical="center"/>
    </xf>
    <xf numFmtId="170" fontId="24" fillId="0" borderId="19" xfId="2" applyNumberFormat="1" applyFont="1" applyFill="1" applyBorder="1" applyAlignment="1">
      <alignment horizontal="center" vertical="center"/>
    </xf>
    <xf numFmtId="0" fontId="24" fillId="23" borderId="0" xfId="0" applyFont="1" applyFill="1" applyBorder="1"/>
    <xf numFmtId="0" fontId="60" fillId="23" borderId="0" xfId="0" applyFont="1" applyFill="1" applyBorder="1" applyAlignment="1">
      <alignment horizontal="left" vertical="center"/>
    </xf>
    <xf numFmtId="170" fontId="24" fillId="23" borderId="0" xfId="2" applyNumberFormat="1" applyFont="1" applyFill="1" applyBorder="1" applyAlignment="1">
      <alignment horizontal="center" vertical="center"/>
    </xf>
    <xf numFmtId="0" fontId="42" fillId="23" borderId="0" xfId="0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24" fillId="23" borderId="0" xfId="0" applyFont="1" applyFill="1" applyBorder="1" applyAlignment="1">
      <alignment horizontal="center" vertical="center"/>
    </xf>
    <xf numFmtId="0" fontId="0" fillId="23" borderId="0" xfId="0" applyFill="1" applyBorder="1"/>
    <xf numFmtId="170" fontId="24" fillId="0" borderId="20" xfId="2" applyNumberFormat="1" applyFont="1" applyFill="1" applyBorder="1" applyAlignment="1">
      <alignment horizontal="center"/>
    </xf>
    <xf numFmtId="170" fontId="24" fillId="0" borderId="36" xfId="2" applyNumberFormat="1" applyFont="1" applyFill="1" applyBorder="1" applyAlignment="1">
      <alignment horizontal="center"/>
    </xf>
    <xf numFmtId="0" fontId="61" fillId="25" borderId="54" xfId="0" applyFont="1" applyFill="1" applyBorder="1"/>
    <xf numFmtId="49" fontId="24" fillId="25" borderId="14" xfId="0" applyNumberFormat="1" applyFont="1" applyFill="1" applyBorder="1" applyAlignment="1">
      <alignment horizontal="center"/>
    </xf>
    <xf numFmtId="3" fontId="19" fillId="0" borderId="0" xfId="89" applyNumberFormat="1" applyFont="1" applyFill="1" applyBorder="1" applyAlignment="1">
      <alignment horizontal="center" vertical="center"/>
    </xf>
    <xf numFmtId="3" fontId="19" fillId="0" borderId="9" xfId="89" applyNumberFormat="1" applyFont="1" applyFill="1" applyBorder="1" applyAlignment="1">
      <alignment horizontal="center" vertical="center"/>
    </xf>
    <xf numFmtId="3" fontId="56" fillId="0" borderId="49" xfId="60" applyNumberFormat="1" applyFont="1" applyFill="1" applyBorder="1" applyAlignment="1">
      <alignment horizontal="center" vertical="center"/>
    </xf>
    <xf numFmtId="3" fontId="56" fillId="0" borderId="17" xfId="60" applyNumberFormat="1" applyFont="1" applyFill="1" applyBorder="1" applyAlignment="1">
      <alignment horizontal="center" vertical="center"/>
    </xf>
    <xf numFmtId="3" fontId="19" fillId="0" borderId="0" xfId="89" applyNumberFormat="1" applyFont="1" applyBorder="1" applyAlignment="1">
      <alignment horizontal="center" vertical="center"/>
    </xf>
    <xf numFmtId="0" fontId="68" fillId="25" borderId="16" xfId="89" applyFont="1" applyFill="1" applyBorder="1" applyAlignment="1">
      <alignment vertical="center"/>
    </xf>
    <xf numFmtId="170" fontId="24" fillId="0" borderId="55" xfId="2" applyNumberFormat="1" applyFont="1" applyFill="1" applyBorder="1" applyAlignment="1">
      <alignment horizontal="center" vertical="center"/>
    </xf>
    <xf numFmtId="173" fontId="28" fillId="23" borderId="17" xfId="60" applyNumberFormat="1" applyFont="1" applyFill="1" applyBorder="1" applyAlignment="1">
      <alignment horizontal="center" vertical="center"/>
    </xf>
    <xf numFmtId="165" fontId="26" fillId="26" borderId="0" xfId="60" applyFont="1" applyFill="1" applyBorder="1" applyAlignment="1">
      <alignment horizontal="right"/>
    </xf>
    <xf numFmtId="0" fontId="60" fillId="25" borderId="16" xfId="0" applyFont="1" applyFill="1" applyBorder="1" applyAlignment="1">
      <alignment horizontal="left" vertical="center"/>
    </xf>
    <xf numFmtId="0" fontId="60" fillId="2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37" fillId="26" borderId="0" xfId="0" applyFont="1" applyFill="1" applyBorder="1" applyAlignment="1">
      <alignment horizontal="center" vertical="center"/>
    </xf>
    <xf numFmtId="165" fontId="67" fillId="25" borderId="31" xfId="60" applyFont="1" applyFill="1" applyBorder="1" applyAlignment="1">
      <alignment horizontal="center" vertical="center"/>
    </xf>
    <xf numFmtId="165" fontId="67" fillId="25" borderId="32" xfId="60" applyFont="1" applyFill="1" applyBorder="1" applyAlignment="1">
      <alignment horizontal="center" vertical="center"/>
    </xf>
    <xf numFmtId="165" fontId="67" fillId="25" borderId="33" xfId="60" applyFont="1" applyFill="1" applyBorder="1" applyAlignment="1">
      <alignment horizontal="center" vertical="center"/>
    </xf>
    <xf numFmtId="165" fontId="26" fillId="26" borderId="0" xfId="60" applyFont="1" applyFill="1" applyBorder="1" applyAlignment="1">
      <alignment horizontal="right"/>
    </xf>
    <xf numFmtId="165" fontId="23" fillId="24" borderId="0" xfId="60" applyFont="1" applyFill="1" applyBorder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60" fillId="25" borderId="21" xfId="0" applyFont="1" applyFill="1" applyBorder="1" applyAlignment="1">
      <alignment horizontal="left" vertical="center"/>
    </xf>
    <xf numFmtId="0" fontId="60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0" fillId="25" borderId="0" xfId="0" applyFont="1" applyFill="1" applyBorder="1" applyAlignment="1">
      <alignment horizontal="left" vertical="center"/>
    </xf>
    <xf numFmtId="0" fontId="58" fillId="24" borderId="0" xfId="0" applyFont="1" applyFill="1" applyBorder="1" applyAlignment="1">
      <alignment horizontal="center" vertical="center"/>
    </xf>
    <xf numFmtId="0" fontId="60" fillId="25" borderId="54" xfId="0" applyFont="1" applyFill="1" applyBorder="1" applyAlignment="1">
      <alignment horizontal="left" vertical="center"/>
    </xf>
    <xf numFmtId="0" fontId="51" fillId="24" borderId="0" xfId="0" applyFont="1" applyFill="1" applyAlignment="1">
      <alignment horizontal="center" vertical="top" wrapText="1"/>
    </xf>
    <xf numFmtId="0" fontId="52" fillId="24" borderId="0" xfId="0" applyFont="1" applyFill="1" applyAlignment="1">
      <alignment horizontal="center" vertical="top" wrapText="1"/>
    </xf>
    <xf numFmtId="0" fontId="35" fillId="24" borderId="0" xfId="0" applyFont="1" applyFill="1" applyAlignment="1">
      <alignment horizontal="center" vertical="top" wrapText="1"/>
    </xf>
    <xf numFmtId="171" fontId="58" fillId="26" borderId="7" xfId="4" applyNumberFormat="1" applyFont="1" applyFill="1" applyBorder="1" applyAlignment="1">
      <alignment horizontal="center" vertical="center"/>
    </xf>
    <xf numFmtId="171" fontId="58" fillId="26" borderId="8" xfId="4" applyNumberFormat="1" applyFont="1" applyFill="1" applyBorder="1" applyAlignment="1">
      <alignment horizontal="center" vertical="center"/>
    </xf>
    <xf numFmtId="165" fontId="50" fillId="26" borderId="7" xfId="87" applyFont="1" applyFill="1" applyBorder="1" applyAlignment="1">
      <alignment horizontal="center" vertical="center"/>
    </xf>
    <xf numFmtId="165" fontId="50" fillId="26" borderId="8" xfId="87" applyFont="1" applyFill="1" applyBorder="1" applyAlignment="1">
      <alignment horizontal="center" vertical="center"/>
    </xf>
    <xf numFmtId="165" fontId="52" fillId="24" borderId="0" xfId="87" applyFont="1" applyFill="1" applyBorder="1" applyAlignment="1">
      <alignment horizontal="center" vertical="top"/>
    </xf>
    <xf numFmtId="165" fontId="51" fillId="24" borderId="0" xfId="87" applyFont="1" applyFill="1" applyBorder="1" applyAlignment="1">
      <alignment horizontal="center" vertical="top"/>
    </xf>
    <xf numFmtId="165" fontId="35" fillId="24" borderId="0" xfId="87" applyFont="1" applyFill="1" applyBorder="1" applyAlignment="1">
      <alignment horizontal="center" vertical="top"/>
    </xf>
    <xf numFmtId="0" fontId="37" fillId="26" borderId="0" xfId="0" applyFont="1" applyFill="1" applyBorder="1" applyAlignment="1">
      <alignment horizontal="center" vertical="center"/>
    </xf>
    <xf numFmtId="0" fontId="46" fillId="24" borderId="0" xfId="0" applyFont="1" applyFill="1" applyAlignment="1">
      <alignment horizontal="center"/>
    </xf>
    <xf numFmtId="0" fontId="47" fillId="24" borderId="0" xfId="0" applyFont="1" applyFill="1" applyAlignment="1">
      <alignment horizontal="center"/>
    </xf>
    <xf numFmtId="0" fontId="58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6" fillId="27" borderId="0" xfId="0" applyFont="1" applyFill="1" applyAlignment="1">
      <alignment horizontal="center"/>
    </xf>
    <xf numFmtId="49" fontId="37" fillId="26" borderId="0" xfId="87" quotePrefix="1" applyNumberFormat="1" applyFont="1" applyFill="1" applyAlignment="1">
      <alignment horizontal="center" vertical="center" wrapText="1"/>
    </xf>
    <xf numFmtId="166" fontId="24" fillId="25" borderId="56" xfId="0" applyNumberFormat="1" applyFont="1" applyFill="1" applyBorder="1" applyAlignment="1">
      <alignment horizontal="center" vertical="center"/>
    </xf>
    <xf numFmtId="166" fontId="24" fillId="25" borderId="56" xfId="0" quotePrefix="1" applyNumberFormat="1" applyFont="1" applyFill="1" applyBorder="1" applyAlignment="1">
      <alignment horizontal="center" vertical="center"/>
    </xf>
    <xf numFmtId="166" fontId="24" fillId="25" borderId="56" xfId="0" applyNumberFormat="1" applyFont="1" applyFill="1" applyBorder="1" applyAlignment="1">
      <alignment horizontal="center"/>
    </xf>
    <xf numFmtId="170" fontId="24" fillId="0" borderId="22" xfId="2" applyNumberFormat="1" applyFont="1" applyFill="1" applyBorder="1" applyAlignment="1">
      <alignment horizontal="center"/>
    </xf>
    <xf numFmtId="37" fontId="24" fillId="0" borderId="20" xfId="0" applyNumberFormat="1" applyFont="1" applyBorder="1" applyAlignment="1">
      <alignment horizontal="center" vertical="center"/>
    </xf>
    <xf numFmtId="37" fontId="25" fillId="0" borderId="19" xfId="0" applyNumberFormat="1" applyFont="1" applyBorder="1" applyAlignment="1">
      <alignment horizontal="center" vertical="center"/>
    </xf>
    <xf numFmtId="37" fontId="25" fillId="0" borderId="20" xfId="0" applyNumberFormat="1" applyFont="1" applyBorder="1" applyAlignment="1">
      <alignment horizontal="center" vertical="center"/>
    </xf>
    <xf numFmtId="37" fontId="24" fillId="0" borderId="18" xfId="0" applyNumberFormat="1" applyFont="1" applyBorder="1" applyAlignment="1">
      <alignment horizontal="center" vertical="center"/>
    </xf>
    <xf numFmtId="37" fontId="25" fillId="0" borderId="52" xfId="0" applyNumberFormat="1" applyFont="1" applyBorder="1" applyAlignment="1">
      <alignment horizontal="center" vertical="center"/>
    </xf>
    <xf numFmtId="37" fontId="24" fillId="0" borderId="22" xfId="0" applyNumberFormat="1" applyFont="1" applyBorder="1" applyAlignment="1">
      <alignment horizontal="center" vertical="center"/>
    </xf>
    <xf numFmtId="37" fontId="24" fillId="0" borderId="52" xfId="0" applyNumberFormat="1" applyFont="1" applyBorder="1" applyAlignment="1">
      <alignment horizontal="center" vertical="center"/>
    </xf>
    <xf numFmtId="170" fontId="24" fillId="0" borderId="22" xfId="2" applyNumberFormat="1" applyFont="1" applyBorder="1" applyAlignment="1">
      <alignment horizontal="center" vertical="center"/>
    </xf>
    <xf numFmtId="39" fontId="24" fillId="0" borderId="22" xfId="0" applyNumberFormat="1" applyFont="1" applyBorder="1" applyAlignment="1">
      <alignment horizontal="center" vertical="center"/>
    </xf>
    <xf numFmtId="0" fontId="37" fillId="26" borderId="0" xfId="87" quotePrefix="1" applyNumberFormat="1" applyFont="1" applyFill="1" applyBorder="1" applyAlignment="1">
      <alignment horizontal="center" vertical="center"/>
    </xf>
  </cellXfs>
  <cellStyles count="102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7" builtinId="8" hidden="1"/>
    <cellStyle name="Hipervínculo" xfId="95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2 2 2" xfId="101" xr:uid="{A6CA616E-C6D0-4D37-B518-B003F36EE72D}"/>
    <cellStyle name="Millares 2 3" xfId="99" xr:uid="{2FC18F95-BFE3-433B-BF9E-DCAF1D6BFCAD}"/>
    <cellStyle name="Millares 3" xfId="5" xr:uid="{00000000-0005-0000-0000-00000D000000}"/>
    <cellStyle name="Millares 3 2" xfId="100" xr:uid="{2B97C5D4-083F-4E06-A94B-65B872742C9E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showGridLines="0" zoomScale="112" zoomScaleNormal="112" zoomScalePageLayoutView="112" workbookViewId="0">
      <selection activeCell="I15" sqref="I15"/>
    </sheetView>
  </sheetViews>
  <sheetFormatPr baseColWidth="10" defaultColWidth="11.42578125" defaultRowHeight="15" x14ac:dyDescent="0.25"/>
  <cols>
    <col min="1" max="1" width="2.28515625" style="12" customWidth="1"/>
    <col min="2" max="2" width="4.28515625" style="12" customWidth="1"/>
    <col min="3" max="3" width="7.28515625" style="12" customWidth="1"/>
    <col min="4" max="4" width="12" style="12" customWidth="1"/>
    <col min="5" max="5" width="11.7109375" style="12" customWidth="1"/>
    <col min="6" max="6" width="12.42578125" style="12" bestFit="1" customWidth="1"/>
    <col min="7" max="7" width="14.140625" style="12" bestFit="1" customWidth="1"/>
    <col min="8" max="8" width="12.5703125" style="12" customWidth="1"/>
    <col min="9" max="9" width="14.140625" style="12" customWidth="1"/>
    <col min="10" max="10" width="13" style="12" customWidth="1"/>
    <col min="11" max="11" width="12" style="12" customWidth="1"/>
    <col min="12" max="12" width="2.42578125" style="12" customWidth="1"/>
    <col min="13" max="13" width="6" style="12" customWidth="1"/>
    <col min="14" max="16384" width="11.42578125" style="12"/>
  </cols>
  <sheetData>
    <row r="1" spans="2:13" ht="6" customHeight="1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13" ht="24.95" customHeight="1" x14ac:dyDescent="0.25">
      <c r="B2" s="13"/>
      <c r="C2" s="399" t="s">
        <v>0</v>
      </c>
      <c r="D2" s="399"/>
      <c r="E2" s="399"/>
      <c r="F2" s="399"/>
      <c r="G2" s="399"/>
      <c r="H2" s="399"/>
      <c r="I2" s="399"/>
      <c r="J2" s="399"/>
      <c r="K2" s="399"/>
      <c r="L2" s="40"/>
      <c r="M2" s="40"/>
    </row>
    <row r="3" spans="2:13" ht="5.25" customHeight="1" x14ac:dyDescent="0.25">
      <c r="B3" s="13"/>
      <c r="C3" s="42"/>
      <c r="D3" s="42"/>
      <c r="E3" s="42"/>
      <c r="F3" s="43"/>
      <c r="G3" s="43"/>
      <c r="H3" s="43"/>
      <c r="I3" s="43"/>
      <c r="J3" s="43"/>
      <c r="K3" s="44"/>
      <c r="L3" s="14"/>
      <c r="M3" s="14"/>
    </row>
    <row r="4" spans="2:13" ht="17.100000000000001" customHeight="1" x14ac:dyDescent="0.25">
      <c r="B4" s="13"/>
      <c r="C4" s="398"/>
      <c r="D4" s="398"/>
      <c r="E4" s="390"/>
      <c r="F4" s="242" t="s">
        <v>164</v>
      </c>
      <c r="G4" s="242" t="s">
        <v>165</v>
      </c>
      <c r="H4" s="265" t="s">
        <v>1</v>
      </c>
      <c r="I4" s="210" t="s">
        <v>166</v>
      </c>
      <c r="J4" s="210" t="s">
        <v>167</v>
      </c>
      <c r="K4" s="265" t="s">
        <v>1</v>
      </c>
      <c r="L4" s="15"/>
      <c r="M4" s="15"/>
    </row>
    <row r="5" spans="2:13" ht="21.95" customHeight="1" x14ac:dyDescent="0.25">
      <c r="B5" s="13"/>
      <c r="C5" s="395" t="s">
        <v>2</v>
      </c>
      <c r="D5" s="396"/>
      <c r="E5" s="397"/>
      <c r="F5" s="334">
        <v>577.79999999999995</v>
      </c>
      <c r="G5" s="335">
        <v>527.1</v>
      </c>
      <c r="H5" s="286">
        <v>9.6</v>
      </c>
      <c r="I5" s="389">
        <v>1091.8</v>
      </c>
      <c r="J5" s="283">
        <v>1039</v>
      </c>
      <c r="K5" s="284">
        <v>5.0999999999999996</v>
      </c>
      <c r="L5" s="16"/>
      <c r="M5" s="16"/>
    </row>
    <row r="6" spans="2:13" ht="21.95" customHeight="1" x14ac:dyDescent="0.25">
      <c r="B6" s="13"/>
      <c r="C6" s="395" t="s">
        <v>3</v>
      </c>
      <c r="D6" s="396"/>
      <c r="E6" s="397"/>
      <c r="F6" s="274">
        <v>45808</v>
      </c>
      <c r="G6" s="282">
        <v>42945</v>
      </c>
      <c r="H6" s="286">
        <v>6.7</v>
      </c>
      <c r="I6" s="255">
        <v>86282</v>
      </c>
      <c r="J6" s="283">
        <v>81837</v>
      </c>
      <c r="K6" s="284">
        <v>5.4</v>
      </c>
      <c r="L6" s="16"/>
      <c r="M6" s="16"/>
    </row>
    <row r="7" spans="2:13" ht="21.95" customHeight="1" x14ac:dyDescent="0.25">
      <c r="B7" s="13"/>
      <c r="C7" s="395" t="s">
        <v>4</v>
      </c>
      <c r="D7" s="396"/>
      <c r="E7" s="397"/>
      <c r="F7" s="274">
        <v>9399</v>
      </c>
      <c r="G7" s="282">
        <v>8235</v>
      </c>
      <c r="H7" s="286">
        <v>14.1</v>
      </c>
      <c r="I7" s="255">
        <v>17081</v>
      </c>
      <c r="J7" s="283">
        <v>14872</v>
      </c>
      <c r="K7" s="284">
        <v>14.9</v>
      </c>
      <c r="L7" s="16"/>
      <c r="M7" s="16"/>
    </row>
    <row r="8" spans="2:13" ht="21" customHeight="1" x14ac:dyDescent="0.25">
      <c r="B8" s="13"/>
      <c r="C8" s="395" t="s">
        <v>5</v>
      </c>
      <c r="D8" s="396"/>
      <c r="E8" s="397"/>
      <c r="F8" s="274">
        <v>3130</v>
      </c>
      <c r="G8" s="282">
        <v>2335</v>
      </c>
      <c r="H8" s="287">
        <v>34</v>
      </c>
      <c r="I8" s="255">
        <v>5715</v>
      </c>
      <c r="J8" s="283">
        <v>5013</v>
      </c>
      <c r="K8" s="285">
        <v>14</v>
      </c>
      <c r="L8" s="16"/>
      <c r="M8" s="16"/>
    </row>
    <row r="9" spans="2:13" ht="6" customHeight="1" x14ac:dyDescent="0.25">
      <c r="B9" s="13"/>
      <c r="C9" s="42"/>
      <c r="D9" s="42"/>
      <c r="E9" s="42"/>
      <c r="F9" s="254"/>
      <c r="G9" s="254"/>
      <c r="H9" s="45"/>
      <c r="I9" s="45"/>
      <c r="J9" s="45"/>
      <c r="K9" s="45"/>
      <c r="L9" s="13"/>
      <c r="M9" s="13"/>
    </row>
    <row r="10" spans="2:13" ht="12" customHeight="1" x14ac:dyDescent="0.25">
      <c r="B10" s="17"/>
      <c r="C10" s="46" t="s">
        <v>6</v>
      </c>
      <c r="D10" s="53"/>
      <c r="E10" s="54"/>
      <c r="F10" s="47"/>
      <c r="G10" s="48"/>
      <c r="H10" s="42"/>
      <c r="I10" s="42"/>
      <c r="J10" s="42"/>
      <c r="K10" s="42"/>
      <c r="L10" s="13"/>
      <c r="M10" s="13"/>
    </row>
    <row r="11" spans="2:13" ht="12" customHeight="1" x14ac:dyDescent="0.25">
      <c r="B11" s="17"/>
      <c r="C11" s="46" t="s">
        <v>7</v>
      </c>
      <c r="D11" s="54"/>
      <c r="E11" s="54"/>
      <c r="F11" s="47"/>
      <c r="G11" s="48"/>
      <c r="H11" s="42"/>
      <c r="I11" s="42"/>
      <c r="J11" s="42"/>
      <c r="K11" s="42"/>
      <c r="L11" s="13"/>
      <c r="M11" s="13"/>
    </row>
    <row r="12" spans="2:13" ht="13.5" customHeight="1" x14ac:dyDescent="0.25">
      <c r="C12" s="266" t="s">
        <v>8</v>
      </c>
      <c r="D12" s="51"/>
      <c r="E12" s="51"/>
      <c r="F12" s="49"/>
      <c r="G12" s="50"/>
      <c r="H12" s="51"/>
      <c r="I12" s="52"/>
      <c r="J12" s="52"/>
      <c r="K12" s="52"/>
    </row>
    <row r="13" spans="2:13" ht="13.5" customHeight="1" x14ac:dyDescent="0.25">
      <c r="D13" s="41"/>
      <c r="E13" s="41"/>
      <c r="F13" s="41"/>
      <c r="G13" s="30"/>
      <c r="H13" s="30"/>
    </row>
    <row r="14" spans="2:13" s="30" customFormat="1" x14ac:dyDescent="0.25">
      <c r="C14" s="32"/>
      <c r="E14" s="237"/>
      <c r="F14" s="236"/>
      <c r="G14" s="236"/>
    </row>
    <row r="15" spans="2:13" x14ac:dyDescent="0.25">
      <c r="C15" s="244"/>
      <c r="D15" s="241"/>
      <c r="E15" s="243"/>
      <c r="F15" s="34"/>
      <c r="G15" s="253"/>
      <c r="H15" s="34"/>
      <c r="I15" s="34"/>
      <c r="J15" s="34"/>
      <c r="K15" s="34"/>
    </row>
    <row r="16" spans="2:13" x14ac:dyDescent="0.25">
      <c r="C16" s="400"/>
      <c r="D16" s="400"/>
      <c r="E16" s="400"/>
      <c r="F16" s="34"/>
      <c r="G16" s="34"/>
      <c r="H16" s="34"/>
      <c r="I16" s="252"/>
      <c r="J16" s="34"/>
      <c r="K16" s="34"/>
    </row>
    <row r="17" spans="3:11" x14ac:dyDescent="0.25">
      <c r="C17" s="401"/>
      <c r="D17" s="402"/>
      <c r="E17" s="402"/>
      <c r="F17" s="252"/>
      <c r="G17" s="252"/>
      <c r="I17" s="252"/>
      <c r="J17" s="252"/>
    </row>
    <row r="18" spans="3:11" x14ac:dyDescent="0.25">
      <c r="C18" s="401"/>
      <c r="D18" s="402"/>
      <c r="E18" s="402"/>
      <c r="F18" s="252"/>
      <c r="G18" s="252"/>
      <c r="I18" s="252"/>
      <c r="J18" s="252"/>
    </row>
    <row r="19" spans="3:11" x14ac:dyDescent="0.25">
      <c r="C19" s="401"/>
      <c r="D19" s="402"/>
      <c r="E19" s="402"/>
      <c r="F19" s="252"/>
      <c r="G19" s="252"/>
      <c r="H19" s="36"/>
      <c r="I19" s="252"/>
      <c r="J19" s="252"/>
    </row>
    <row r="20" spans="3:11" x14ac:dyDescent="0.25">
      <c r="C20" s="401"/>
      <c r="D20" s="402"/>
      <c r="E20" s="402"/>
      <c r="F20" s="252"/>
      <c r="G20" s="252"/>
      <c r="H20" s="36"/>
      <c r="I20" s="252"/>
      <c r="J20" s="252"/>
    </row>
    <row r="21" spans="3:11" x14ac:dyDescent="0.25">
      <c r="F21" s="35"/>
      <c r="G21" s="36"/>
      <c r="H21" s="36"/>
      <c r="I21" s="36"/>
      <c r="J21" s="36"/>
    </row>
    <row r="22" spans="3:11" x14ac:dyDescent="0.25">
      <c r="C22" s="401"/>
      <c r="D22" s="402"/>
      <c r="E22" s="402"/>
      <c r="F22" s="251"/>
      <c r="G22" s="251"/>
      <c r="H22" s="250"/>
      <c r="I22" s="251"/>
      <c r="J22" s="251"/>
      <c r="K22" s="249"/>
    </row>
    <row r="23" spans="3:11" x14ac:dyDescent="0.25">
      <c r="C23" s="403"/>
      <c r="D23" s="403"/>
      <c r="E23" s="403"/>
      <c r="F23" s="251"/>
      <c r="G23" s="251"/>
      <c r="H23" s="250"/>
      <c r="I23" s="251"/>
      <c r="J23" s="251"/>
      <c r="K23" s="249"/>
    </row>
    <row r="24" spans="3:11" x14ac:dyDescent="0.25">
      <c r="C24" s="403"/>
      <c r="D24" s="403"/>
      <c r="E24" s="403"/>
      <c r="F24" s="251"/>
      <c r="G24" s="251"/>
      <c r="H24" s="250"/>
      <c r="I24" s="251"/>
      <c r="J24" s="251"/>
      <c r="K24" s="249"/>
    </row>
    <row r="25" spans="3:11" x14ac:dyDescent="0.25">
      <c r="C25" s="403"/>
      <c r="D25" s="404"/>
      <c r="E25" s="404"/>
      <c r="F25" s="251"/>
      <c r="G25" s="251"/>
      <c r="H25" s="250"/>
      <c r="I25" s="251"/>
      <c r="J25" s="251"/>
      <c r="K25" s="249"/>
    </row>
    <row r="26" spans="3:11" x14ac:dyDescent="0.25">
      <c r="C26" s="403"/>
      <c r="D26" s="404"/>
      <c r="E26" s="404"/>
      <c r="F26" s="251"/>
      <c r="G26" s="251"/>
      <c r="H26" s="250"/>
      <c r="I26" s="251"/>
      <c r="J26" s="251"/>
      <c r="K26" s="249"/>
    </row>
    <row r="27" spans="3:11" x14ac:dyDescent="0.25">
      <c r="C27" s="401"/>
      <c r="D27" s="402"/>
      <c r="E27" s="402"/>
      <c r="F27" s="251"/>
      <c r="G27" s="250"/>
      <c r="H27" s="250"/>
      <c r="I27" s="250"/>
      <c r="J27" s="250"/>
      <c r="K27" s="249"/>
    </row>
    <row r="28" spans="3:11" x14ac:dyDescent="0.25">
      <c r="F28" s="245"/>
      <c r="G28" s="245"/>
    </row>
    <row r="29" spans="3:11" x14ac:dyDescent="0.25">
      <c r="D29" s="401"/>
      <c r="E29" s="402"/>
      <c r="F29" s="256"/>
      <c r="G29" s="256"/>
      <c r="I29" s="256"/>
      <c r="J29" s="256"/>
    </row>
    <row r="30" spans="3:11" x14ac:dyDescent="0.25">
      <c r="D30" s="401"/>
      <c r="E30" s="402"/>
      <c r="F30" s="245"/>
      <c r="G30" s="245"/>
      <c r="I30" s="256"/>
      <c r="J30" s="256"/>
    </row>
    <row r="31" spans="3:11" x14ac:dyDescent="0.25">
      <c r="D31" s="401"/>
      <c r="E31" s="402"/>
      <c r="F31" s="257"/>
      <c r="G31" s="257"/>
      <c r="I31" s="256"/>
      <c r="J31" s="256"/>
    </row>
    <row r="32" spans="3:11" x14ac:dyDescent="0.25">
      <c r="F32" s="245"/>
      <c r="G32" s="245"/>
    </row>
  </sheetData>
  <mergeCells count="20">
    <mergeCell ref="D30:E30"/>
    <mergeCell ref="D31:E31"/>
    <mergeCell ref="C23:E23"/>
    <mergeCell ref="C24:E24"/>
    <mergeCell ref="C22:E22"/>
    <mergeCell ref="C25:E25"/>
    <mergeCell ref="C26:E26"/>
    <mergeCell ref="C27:E27"/>
    <mergeCell ref="D29:E29"/>
    <mergeCell ref="C16:E16"/>
    <mergeCell ref="C17:E17"/>
    <mergeCell ref="C18:E18"/>
    <mergeCell ref="C19:E19"/>
    <mergeCell ref="C20:E20"/>
    <mergeCell ref="C8:E8"/>
    <mergeCell ref="C4:D4"/>
    <mergeCell ref="C5:E5"/>
    <mergeCell ref="C2:K2"/>
    <mergeCell ref="C6:E6"/>
    <mergeCell ref="C7:E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2"/>
  <sheetViews>
    <sheetView showGridLines="0" workbookViewId="0">
      <selection activeCell="I15" sqref="I15"/>
    </sheetView>
  </sheetViews>
  <sheetFormatPr baseColWidth="10" defaultColWidth="11.42578125" defaultRowHeight="15" x14ac:dyDescent="0.25"/>
  <cols>
    <col min="1" max="1" width="11.42578125" style="6"/>
    <col min="2" max="2" width="23.85546875" style="6" bestFit="1" customWidth="1"/>
    <col min="3" max="3" width="13.42578125" style="6" customWidth="1"/>
    <col min="4" max="4" width="9.42578125" style="6" customWidth="1"/>
    <col min="5" max="5" width="13.140625" style="6" bestFit="1" customWidth="1"/>
    <col min="6" max="11" width="9.42578125" style="6" customWidth="1"/>
    <col min="12" max="12" width="3.140625" style="6" bestFit="1" customWidth="1"/>
    <col min="13" max="14" width="9.42578125" style="6" customWidth="1"/>
    <col min="15" max="16384" width="11.42578125" style="6"/>
  </cols>
  <sheetData>
    <row r="2" spans="2:14" ht="23.25" x14ac:dyDescent="0.35">
      <c r="B2" s="423" t="s">
        <v>126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367"/>
    </row>
    <row r="3" spans="2:14" ht="9.75" customHeight="1" x14ac:dyDescent="0.25"/>
    <row r="4" spans="2:14" x14ac:dyDescent="0.25">
      <c r="C4" s="354">
        <v>2021</v>
      </c>
      <c r="D4" s="354">
        <v>2022</v>
      </c>
      <c r="E4" s="354">
        <v>2023</v>
      </c>
      <c r="F4" s="354">
        <v>2024</v>
      </c>
      <c r="G4" s="354">
        <v>2025</v>
      </c>
      <c r="H4" s="354">
        <v>2026</v>
      </c>
      <c r="I4" s="354">
        <v>2027</v>
      </c>
      <c r="J4" s="354">
        <v>2028</v>
      </c>
      <c r="K4" s="354">
        <v>2029</v>
      </c>
      <c r="L4" s="354" t="s">
        <v>127</v>
      </c>
      <c r="M4" s="354">
        <v>2032</v>
      </c>
      <c r="N4" s="354" t="s">
        <v>128</v>
      </c>
    </row>
    <row r="5" spans="2:14" x14ac:dyDescent="0.25">
      <c r="B5" s="204" t="s">
        <v>129</v>
      </c>
      <c r="C5" s="438">
        <v>4684</v>
      </c>
      <c r="D5" s="438">
        <v>7647</v>
      </c>
      <c r="E5" s="438">
        <v>5462</v>
      </c>
      <c r="F5" s="438">
        <v>3223</v>
      </c>
      <c r="G5" s="438">
        <v>3587</v>
      </c>
      <c r="H5" s="438">
        <v>2344</v>
      </c>
      <c r="I5" s="438">
        <v>6326</v>
      </c>
      <c r="J5" s="438">
        <v>2998</v>
      </c>
      <c r="K5" s="438">
        <v>7921</v>
      </c>
      <c r="L5" s="438"/>
      <c r="M5" s="438">
        <v>7921</v>
      </c>
      <c r="N5" s="438">
        <v>52114</v>
      </c>
    </row>
    <row r="6" spans="2:14" x14ac:dyDescent="0.25">
      <c r="B6" s="355" t="s">
        <v>130</v>
      </c>
      <c r="C6" s="440">
        <v>0.09</v>
      </c>
      <c r="D6" s="440">
        <v>0.14699999999999999</v>
      </c>
      <c r="E6" s="440">
        <v>0.105</v>
      </c>
      <c r="F6" s="440">
        <v>6.2E-2</v>
      </c>
      <c r="G6" s="440">
        <v>6.9000000000000006E-2</v>
      </c>
      <c r="H6" s="440">
        <v>4.4999999999999998E-2</v>
      </c>
      <c r="I6" s="440">
        <v>0.121</v>
      </c>
      <c r="J6" s="440">
        <v>5.8000000000000003E-2</v>
      </c>
      <c r="K6" s="440">
        <v>0.152</v>
      </c>
      <c r="L6" s="438"/>
      <c r="M6" s="440">
        <v>0.152</v>
      </c>
      <c r="N6" s="440">
        <v>1</v>
      </c>
    </row>
    <row r="9" spans="2:14" x14ac:dyDescent="0.25">
      <c r="B9" s="204" t="s">
        <v>131</v>
      </c>
      <c r="C9" s="354" t="s">
        <v>132</v>
      </c>
      <c r="D9" s="354" t="s">
        <v>133</v>
      </c>
      <c r="E9" s="354" t="s">
        <v>134</v>
      </c>
    </row>
    <row r="10" spans="2:14" x14ac:dyDescent="0.25">
      <c r="B10" s="355" t="s">
        <v>135</v>
      </c>
      <c r="C10" s="438" t="s">
        <v>178</v>
      </c>
      <c r="D10" s="438" t="s">
        <v>179</v>
      </c>
      <c r="E10" s="438" t="s">
        <v>180</v>
      </c>
    </row>
    <row r="11" spans="2:14" x14ac:dyDescent="0.25">
      <c r="B11" s="355" t="s">
        <v>136</v>
      </c>
      <c r="C11" s="440" t="s">
        <v>181</v>
      </c>
      <c r="D11" s="440" t="s">
        <v>182</v>
      </c>
      <c r="E11" s="438" t="s">
        <v>183</v>
      </c>
    </row>
    <row r="12" spans="2:14" x14ac:dyDescent="0.25">
      <c r="B12" s="355" t="s">
        <v>137</v>
      </c>
      <c r="C12" s="440" t="s">
        <v>184</v>
      </c>
      <c r="D12" s="440" t="s">
        <v>185</v>
      </c>
      <c r="E12" s="438" t="s">
        <v>180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57"/>
  <sheetViews>
    <sheetView showGridLines="0" tabSelected="1" topLeftCell="D52" zoomScaleNormal="100" workbookViewId="0">
      <selection activeCell="N62" sqref="N62"/>
    </sheetView>
  </sheetViews>
  <sheetFormatPr baseColWidth="10" defaultColWidth="11.42578125" defaultRowHeight="15" x14ac:dyDescent="0.25"/>
  <cols>
    <col min="1" max="1" width="7.42578125" style="6" customWidth="1"/>
    <col min="2" max="2" width="50.42578125" style="6" customWidth="1"/>
    <col min="3" max="8" width="12.85546875" style="6" customWidth="1"/>
    <col min="9" max="9" width="14.42578125" style="6" customWidth="1"/>
    <col min="10" max="10" width="14" style="6" customWidth="1"/>
    <col min="11" max="11" width="11.42578125" style="6"/>
    <col min="12" max="12" width="50.42578125" style="6" customWidth="1"/>
    <col min="13" max="18" width="11.42578125" style="6"/>
    <col min="19" max="19" width="15" style="6" bestFit="1" customWidth="1"/>
    <col min="20" max="16384" width="11.42578125" style="6"/>
  </cols>
  <sheetData>
    <row r="1" spans="2:23" ht="23.25" x14ac:dyDescent="0.35">
      <c r="B1" s="423" t="s">
        <v>162</v>
      </c>
      <c r="C1" s="423"/>
      <c r="D1" s="423"/>
      <c r="E1" s="423"/>
      <c r="F1" s="423"/>
      <c r="G1" s="423"/>
      <c r="H1" s="423"/>
      <c r="I1" s="423"/>
      <c r="J1" s="423"/>
      <c r="L1" s="423" t="s">
        <v>163</v>
      </c>
      <c r="M1" s="423"/>
      <c r="N1" s="423"/>
      <c r="O1" s="423"/>
      <c r="P1" s="423"/>
      <c r="Q1" s="423"/>
      <c r="R1" s="423"/>
      <c r="S1" s="423"/>
      <c r="T1" s="423"/>
      <c r="W1" s="339"/>
    </row>
    <row r="2" spans="2:23" ht="10.5" customHeight="1" x14ac:dyDescent="0.35">
      <c r="B2" s="340"/>
      <c r="C2" s="340"/>
      <c r="D2" s="340"/>
      <c r="E2" s="340"/>
      <c r="F2" s="340"/>
      <c r="G2" s="340"/>
      <c r="H2" s="340"/>
      <c r="I2" s="340"/>
      <c r="J2" s="340"/>
      <c r="L2" s="340"/>
      <c r="M2" s="340"/>
      <c r="N2" s="340"/>
      <c r="O2" s="340"/>
      <c r="P2" s="340"/>
      <c r="Q2" s="340"/>
      <c r="R2" s="340"/>
      <c r="S2" s="340"/>
      <c r="T2" s="340"/>
    </row>
    <row r="3" spans="2:23" ht="15.75" customHeight="1" x14ac:dyDescent="0.25">
      <c r="C3" s="427" t="s">
        <v>138</v>
      </c>
      <c r="D3" s="427"/>
      <c r="E3" s="427"/>
      <c r="F3" s="427"/>
      <c r="G3" s="427"/>
      <c r="H3" s="428" t="s">
        <v>139</v>
      </c>
      <c r="M3" s="427" t="s">
        <v>138</v>
      </c>
      <c r="N3" s="427"/>
      <c r="O3" s="427"/>
      <c r="P3" s="427"/>
      <c r="Q3" s="427"/>
      <c r="R3" s="428" t="s">
        <v>139</v>
      </c>
    </row>
    <row r="4" spans="2:23" x14ac:dyDescent="0.25">
      <c r="C4" s="341" t="s">
        <v>140</v>
      </c>
      <c r="D4" s="341" t="s">
        <v>141</v>
      </c>
      <c r="E4" s="341" t="s">
        <v>142</v>
      </c>
      <c r="F4" s="341" t="s">
        <v>143</v>
      </c>
      <c r="G4" s="341" t="s">
        <v>144</v>
      </c>
      <c r="H4" s="428"/>
      <c r="I4" s="341" t="s">
        <v>145</v>
      </c>
      <c r="J4" s="341" t="s">
        <v>128</v>
      </c>
      <c r="M4" s="341" t="s">
        <v>140</v>
      </c>
      <c r="N4" s="341" t="s">
        <v>141</v>
      </c>
      <c r="O4" s="341" t="s">
        <v>142</v>
      </c>
      <c r="P4" s="341" t="s">
        <v>143</v>
      </c>
      <c r="Q4" s="341" t="s">
        <v>144</v>
      </c>
      <c r="R4" s="428"/>
      <c r="S4" s="341" t="s">
        <v>145</v>
      </c>
      <c r="T4" s="341" t="s">
        <v>128</v>
      </c>
    </row>
    <row r="5" spans="2:23" ht="15.75" x14ac:dyDescent="0.25">
      <c r="B5" s="342"/>
      <c r="L5" s="342"/>
    </row>
    <row r="6" spans="2:23" x14ac:dyDescent="0.25">
      <c r="B6" s="175" t="s">
        <v>146</v>
      </c>
      <c r="C6" s="343">
        <v>344.1</v>
      </c>
      <c r="D6" s="343">
        <v>116.4</v>
      </c>
      <c r="E6" s="343">
        <v>59</v>
      </c>
      <c r="F6" s="343">
        <v>25.8</v>
      </c>
      <c r="G6" s="343">
        <v>32.5</v>
      </c>
      <c r="H6" s="343"/>
      <c r="I6" s="343"/>
      <c r="J6" s="343">
        <v>577.79999999999995</v>
      </c>
      <c r="L6" s="175" t="s">
        <v>146</v>
      </c>
      <c r="M6" s="343">
        <v>621.3770203814945</v>
      </c>
      <c r="N6" s="343">
        <v>216.75037286860004</v>
      </c>
      <c r="O6" s="343">
        <v>131.39260976469998</v>
      </c>
      <c r="P6" s="343">
        <v>56.137875494546698</v>
      </c>
      <c r="Q6" s="343">
        <v>66.184063932773</v>
      </c>
      <c r="R6" s="343"/>
      <c r="S6" s="343"/>
      <c r="T6" s="343">
        <v>1091.841942442114</v>
      </c>
    </row>
    <row r="7" spans="2:23" ht="9.75" customHeight="1" x14ac:dyDescent="0.25">
      <c r="B7" s="342"/>
      <c r="L7" s="342"/>
    </row>
    <row r="8" spans="2:23" x14ac:dyDescent="0.25">
      <c r="B8" s="175" t="s">
        <v>147</v>
      </c>
      <c r="C8" s="344">
        <v>19785</v>
      </c>
      <c r="D8" s="344">
        <v>16443</v>
      </c>
      <c r="E8" s="344">
        <v>3153</v>
      </c>
      <c r="F8" s="344">
        <v>1414</v>
      </c>
      <c r="G8" s="344">
        <v>2657</v>
      </c>
      <c r="H8" s="344">
        <v>2746</v>
      </c>
      <c r="I8" s="344">
        <v>-390</v>
      </c>
      <c r="J8" s="344">
        <v>45808</v>
      </c>
      <c r="L8" s="175" t="s">
        <v>147</v>
      </c>
      <c r="M8" s="344">
        <v>35490.319443289001</v>
      </c>
      <c r="N8" s="344">
        <v>30616.837789717585</v>
      </c>
      <c r="O8" s="344">
        <v>7183.8361450223629</v>
      </c>
      <c r="P8" s="344">
        <v>3059.066682131348</v>
      </c>
      <c r="Q8" s="344">
        <v>5432.825379523425</v>
      </c>
      <c r="R8" s="344">
        <v>5248.230159600379</v>
      </c>
      <c r="S8" s="344">
        <v>-749.05854599889233</v>
      </c>
      <c r="T8" s="344">
        <v>86282.057053285214</v>
      </c>
      <c r="V8" s="366"/>
    </row>
    <row r="9" spans="2:23" x14ac:dyDescent="0.25">
      <c r="B9" s="391" t="s">
        <v>148</v>
      </c>
      <c r="C9" s="151">
        <v>-267</v>
      </c>
      <c r="D9" s="151">
        <v>0</v>
      </c>
      <c r="E9" s="151">
        <v>-19</v>
      </c>
      <c r="F9" s="151">
        <v>0</v>
      </c>
      <c r="G9" s="151">
        <v>-2</v>
      </c>
      <c r="H9" s="151">
        <v>-102</v>
      </c>
      <c r="I9" s="151">
        <v>390</v>
      </c>
      <c r="J9" s="151">
        <v>0</v>
      </c>
      <c r="L9" s="391" t="s">
        <v>148</v>
      </c>
      <c r="M9" s="151">
        <v>-489.08473499999991</v>
      </c>
      <c r="N9" s="151">
        <v>0</v>
      </c>
      <c r="O9" s="151">
        <v>-43.983329344407487</v>
      </c>
      <c r="P9" s="151">
        <v>0</v>
      </c>
      <c r="Q9" s="151">
        <v>-3.4331035364097477</v>
      </c>
      <c r="R9" s="151">
        <v>-212.55737811807504</v>
      </c>
      <c r="S9" s="151">
        <v>749.05854599889233</v>
      </c>
      <c r="T9" s="151">
        <v>9.4587448984384532E-14</v>
      </c>
      <c r="V9" s="366"/>
    </row>
    <row r="10" spans="2:23" x14ac:dyDescent="0.25">
      <c r="B10" s="175" t="s">
        <v>149</v>
      </c>
      <c r="C10" s="344">
        <v>19518</v>
      </c>
      <c r="D10" s="344">
        <v>16443</v>
      </c>
      <c r="E10" s="344">
        <v>3134</v>
      </c>
      <c r="F10" s="344">
        <v>1414</v>
      </c>
      <c r="G10" s="344">
        <v>2656</v>
      </c>
      <c r="H10" s="344">
        <v>2644</v>
      </c>
      <c r="I10" s="344">
        <v>0</v>
      </c>
      <c r="J10" s="344">
        <v>45808</v>
      </c>
      <c r="L10" s="175" t="s">
        <v>149</v>
      </c>
      <c r="M10" s="344">
        <v>35001.234708289005</v>
      </c>
      <c r="N10" s="344">
        <v>30616.837789717585</v>
      </c>
      <c r="O10" s="344">
        <v>7139.8528156779548</v>
      </c>
      <c r="P10" s="344">
        <v>3059.066682131348</v>
      </c>
      <c r="Q10" s="344">
        <v>5429.3922759870156</v>
      </c>
      <c r="R10" s="344">
        <v>5035.6727814823034</v>
      </c>
      <c r="S10" s="344">
        <v>0</v>
      </c>
      <c r="T10" s="344">
        <v>86282.057053285214</v>
      </c>
      <c r="V10" s="366"/>
    </row>
    <row r="11" spans="2:23" x14ac:dyDescent="0.25">
      <c r="B11" s="391" t="s">
        <v>49</v>
      </c>
      <c r="C11" s="151">
        <v>4609</v>
      </c>
      <c r="D11" s="151">
        <v>2173</v>
      </c>
      <c r="E11" s="151">
        <v>279</v>
      </c>
      <c r="F11" s="151">
        <v>-26</v>
      </c>
      <c r="G11" s="151">
        <v>163</v>
      </c>
      <c r="H11" s="151">
        <v>-213</v>
      </c>
      <c r="I11" s="151">
        <v>0</v>
      </c>
      <c r="J11" s="151">
        <v>6985</v>
      </c>
      <c r="L11" s="391" t="s">
        <v>49</v>
      </c>
      <c r="M11" s="151">
        <v>7610.1537231519524</v>
      </c>
      <c r="N11" s="151">
        <v>3512.3603951283594</v>
      </c>
      <c r="O11" s="151">
        <v>954.7311102049963</v>
      </c>
      <c r="P11" s="151">
        <v>133.29064746864276</v>
      </c>
      <c r="Q11" s="151">
        <v>404.38926955708075</v>
      </c>
      <c r="R11" s="151">
        <v>-371.02011519679388</v>
      </c>
      <c r="S11" s="151">
        <v>0</v>
      </c>
      <c r="T11" s="151">
        <v>12243.905030314238</v>
      </c>
      <c r="V11" s="366"/>
    </row>
    <row r="12" spans="2:23" x14ac:dyDescent="0.25">
      <c r="B12" s="175" t="s">
        <v>59</v>
      </c>
      <c r="C12" s="344">
        <v>5359</v>
      </c>
      <c r="D12" s="344">
        <v>2780</v>
      </c>
      <c r="E12" s="344">
        <v>573</v>
      </c>
      <c r="F12" s="344">
        <v>178</v>
      </c>
      <c r="G12" s="344">
        <v>419</v>
      </c>
      <c r="H12" s="344">
        <v>90</v>
      </c>
      <c r="I12" s="344">
        <v>0</v>
      </c>
      <c r="J12" s="344">
        <v>9399</v>
      </c>
      <c r="L12" s="175" t="s">
        <v>59</v>
      </c>
      <c r="M12" s="344">
        <v>9157.5067933219525</v>
      </c>
      <c r="N12" s="344">
        <v>4821.0352791066689</v>
      </c>
      <c r="O12" s="344">
        <v>1556.1659568216803</v>
      </c>
      <c r="P12" s="344">
        <v>475.17671869085461</v>
      </c>
      <c r="Q12" s="344">
        <v>931.38897533475563</v>
      </c>
      <c r="R12" s="344">
        <v>139.46440098109309</v>
      </c>
      <c r="S12" s="344">
        <v>0</v>
      </c>
      <c r="T12" s="344">
        <v>17080.738124257005</v>
      </c>
      <c r="V12" s="366"/>
    </row>
    <row r="13" spans="2:23" x14ac:dyDescent="0.25">
      <c r="B13" s="345" t="s">
        <v>150</v>
      </c>
      <c r="C13" s="346">
        <v>0.27500000000000002</v>
      </c>
      <c r="D13" s="346">
        <v>0.16900000000000001</v>
      </c>
      <c r="E13" s="346">
        <v>0.183</v>
      </c>
      <c r="F13" s="346">
        <v>0.126</v>
      </c>
      <c r="G13" s="346">
        <v>0.158</v>
      </c>
      <c r="H13" s="346">
        <v>3.4000000000000002E-2</v>
      </c>
      <c r="I13" s="346">
        <v>0</v>
      </c>
      <c r="J13" s="346">
        <v>0.20499999999999999</v>
      </c>
      <c r="L13" s="345" t="s">
        <v>150</v>
      </c>
      <c r="M13" s="346">
        <v>0.26163382148211101</v>
      </c>
      <c r="N13" s="346">
        <v>0.15746352749485365</v>
      </c>
      <c r="O13" s="346">
        <v>0.2179549070541893</v>
      </c>
      <c r="P13" s="346">
        <v>0.15533388711872867</v>
      </c>
      <c r="Q13" s="346">
        <v>0.17154571414080361</v>
      </c>
      <c r="R13" s="346">
        <v>2.7695286614719289E-2</v>
      </c>
      <c r="S13" s="346"/>
      <c r="T13" s="346">
        <v>0.19796396501891989</v>
      </c>
      <c r="V13" s="28"/>
    </row>
    <row r="14" spans="2:23" x14ac:dyDescent="0.25">
      <c r="B14" s="391" t="s">
        <v>151</v>
      </c>
      <c r="C14" s="151">
        <v>11</v>
      </c>
      <c r="D14" s="151">
        <v>11</v>
      </c>
      <c r="E14" s="151">
        <v>3</v>
      </c>
      <c r="F14" s="151">
        <v>66</v>
      </c>
      <c r="G14" s="151">
        <v>1</v>
      </c>
      <c r="H14" s="151">
        <v>17</v>
      </c>
      <c r="I14" s="151">
        <v>0</v>
      </c>
      <c r="J14" s="151">
        <v>110</v>
      </c>
      <c r="L14" s="391" t="s">
        <v>151</v>
      </c>
      <c r="M14" s="151">
        <v>65.471760310000008</v>
      </c>
      <c r="N14" s="151">
        <v>95.21275798886802</v>
      </c>
      <c r="O14" s="151">
        <v>4.0271102939869996</v>
      </c>
      <c r="P14" s="151">
        <v>70.850026912152913</v>
      </c>
      <c r="Q14" s="151">
        <v>19.957922970901002</v>
      </c>
      <c r="R14" s="151">
        <v>19.084352768010003</v>
      </c>
      <c r="S14" s="151">
        <v>0</v>
      </c>
      <c r="T14" s="151">
        <v>274.60393124391896</v>
      </c>
    </row>
    <row r="15" spans="2:23" x14ac:dyDescent="0.25">
      <c r="B15" s="391" t="s">
        <v>152</v>
      </c>
      <c r="C15" s="151">
        <v>739</v>
      </c>
      <c r="D15" s="151">
        <v>596</v>
      </c>
      <c r="E15" s="151">
        <v>290</v>
      </c>
      <c r="F15" s="151">
        <v>137</v>
      </c>
      <c r="G15" s="151">
        <v>255</v>
      </c>
      <c r="H15" s="151">
        <v>287</v>
      </c>
      <c r="I15" s="151">
        <v>0</v>
      </c>
      <c r="J15" s="151">
        <v>2304</v>
      </c>
      <c r="L15" s="391" t="s">
        <v>152</v>
      </c>
      <c r="M15" s="151">
        <v>1481.881309859999</v>
      </c>
      <c r="N15" s="151">
        <v>1213.4621259894423</v>
      </c>
      <c r="O15" s="151">
        <v>597.40773632269702</v>
      </c>
      <c r="P15" s="151">
        <v>271.03604431005891</v>
      </c>
      <c r="Q15" s="151">
        <v>507.04178280677399</v>
      </c>
      <c r="R15" s="151">
        <v>491.40016340987705</v>
      </c>
      <c r="S15" s="151">
        <v>0</v>
      </c>
      <c r="T15" s="151">
        <v>4562.2291626988481</v>
      </c>
    </row>
    <row r="16" spans="2:23" x14ac:dyDescent="0.25">
      <c r="B16" s="391" t="s">
        <v>153</v>
      </c>
      <c r="C16" s="151">
        <v>346</v>
      </c>
      <c r="D16" s="151">
        <v>5</v>
      </c>
      <c r="E16" s="151">
        <v>886</v>
      </c>
      <c r="F16" s="151">
        <v>-12</v>
      </c>
      <c r="G16" s="151">
        <v>19</v>
      </c>
      <c r="H16" s="151">
        <v>12</v>
      </c>
      <c r="I16" s="151">
        <v>0</v>
      </c>
      <c r="J16" s="151">
        <v>1256</v>
      </c>
      <c r="L16" s="391" t="s">
        <v>153</v>
      </c>
      <c r="M16" s="151">
        <v>1017.5802048599996</v>
      </c>
      <c r="N16" s="151">
        <v>11.775284819864998</v>
      </c>
      <c r="O16" s="151">
        <v>1315.6679181189038</v>
      </c>
      <c r="P16" s="151">
        <v>-17.283854490532995</v>
      </c>
      <c r="Q16" s="151">
        <v>39.415259157908999</v>
      </c>
      <c r="R16" s="151">
        <v>26.415729372214994</v>
      </c>
      <c r="S16" s="151">
        <v>0</v>
      </c>
      <c r="T16" s="151">
        <v>2393.5705418383595</v>
      </c>
    </row>
    <row r="17" spans="2:20" x14ac:dyDescent="0.25">
      <c r="B17" s="391" t="s">
        <v>154</v>
      </c>
      <c r="C17" s="151">
        <v>1211</v>
      </c>
      <c r="D17" s="151">
        <v>180</v>
      </c>
      <c r="E17" s="151">
        <v>1002</v>
      </c>
      <c r="F17" s="151">
        <v>26</v>
      </c>
      <c r="G17" s="151">
        <v>38</v>
      </c>
      <c r="H17" s="151">
        <v>19</v>
      </c>
      <c r="I17" s="151">
        <v>0</v>
      </c>
      <c r="J17" s="151">
        <v>2476</v>
      </c>
      <c r="L17" s="391" t="s">
        <v>154</v>
      </c>
      <c r="M17" s="151">
        <v>2079.8135805966576</v>
      </c>
      <c r="N17" s="151">
        <v>355.12899138464405</v>
      </c>
      <c r="O17" s="151">
        <v>1590.4257609589688</v>
      </c>
      <c r="P17" s="151">
        <v>57.331678779753986</v>
      </c>
      <c r="Q17" s="151">
        <v>76.074069323451994</v>
      </c>
      <c r="R17" s="151">
        <v>38.259726150328</v>
      </c>
      <c r="S17" s="151">
        <v>0</v>
      </c>
      <c r="T17" s="151">
        <v>4197.0338071938049</v>
      </c>
    </row>
    <row r="18" spans="2:20" x14ac:dyDescent="0.25">
      <c r="B18" s="391" t="s">
        <v>155</v>
      </c>
      <c r="C18" s="151">
        <v>-112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-112</v>
      </c>
      <c r="L18" s="391" t="s">
        <v>155</v>
      </c>
      <c r="M18" s="151">
        <v>-124.84551866870201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-124.84551866870201</v>
      </c>
    </row>
    <row r="19" spans="2:20" x14ac:dyDescent="0.25">
      <c r="B19" s="391" t="s">
        <v>156</v>
      </c>
      <c r="C19" s="151">
        <v>3631</v>
      </c>
      <c r="D19" s="151">
        <v>1998</v>
      </c>
      <c r="E19" s="151">
        <v>163</v>
      </c>
      <c r="F19" s="151">
        <v>-64</v>
      </c>
      <c r="G19" s="151">
        <v>144</v>
      </c>
      <c r="H19" s="151">
        <v>-220</v>
      </c>
      <c r="I19" s="151">
        <v>0</v>
      </c>
      <c r="J19" s="151">
        <v>5653</v>
      </c>
      <c r="L19" s="391" t="s">
        <v>156</v>
      </c>
      <c r="M19" s="151">
        <v>6423.0747787465925</v>
      </c>
      <c r="N19" s="151">
        <v>3169.0066885635806</v>
      </c>
      <c r="O19" s="151">
        <v>679.97326736493142</v>
      </c>
      <c r="P19" s="151">
        <v>58.675114199762973</v>
      </c>
      <c r="Q19" s="151">
        <v>367.73045939153775</v>
      </c>
      <c r="R19" s="151">
        <v>-382.86411197490713</v>
      </c>
      <c r="S19" s="151">
        <v>0</v>
      </c>
      <c r="T19" s="151">
        <v>10315.596196291499</v>
      </c>
    </row>
    <row r="20" spans="2:20" ht="15.75" x14ac:dyDescent="0.25">
      <c r="B20" s="347"/>
      <c r="L20" s="347"/>
    </row>
    <row r="21" spans="2:20" x14ac:dyDescent="0.25">
      <c r="B21" s="175" t="s">
        <v>157</v>
      </c>
      <c r="C21" s="344">
        <v>82794</v>
      </c>
      <c r="D21" s="344">
        <v>99663</v>
      </c>
      <c r="E21" s="344">
        <v>37595</v>
      </c>
      <c r="F21" s="344">
        <v>8509</v>
      </c>
      <c r="G21" s="344">
        <v>22051</v>
      </c>
      <c r="H21" s="344">
        <v>11921</v>
      </c>
      <c r="I21" s="344">
        <v>-15102</v>
      </c>
      <c r="J21" s="344">
        <v>247431</v>
      </c>
      <c r="L21" s="175" t="s">
        <v>157</v>
      </c>
      <c r="M21" s="344">
        <v>82793.786555613449</v>
      </c>
      <c r="N21" s="344">
        <v>99663.485273354789</v>
      </c>
      <c r="O21" s="344">
        <v>37594.914612969253</v>
      </c>
      <c r="P21" s="344">
        <v>8509.3052707056304</v>
      </c>
      <c r="Q21" s="344">
        <v>22050.91620085634</v>
      </c>
      <c r="R21" s="344">
        <v>11921.070324571467</v>
      </c>
      <c r="S21" s="344">
        <v>-15102.029630980107</v>
      </c>
      <c r="T21" s="344">
        <v>247431.4486070908</v>
      </c>
    </row>
    <row r="22" spans="2:20" x14ac:dyDescent="0.25">
      <c r="B22" s="391" t="s">
        <v>158</v>
      </c>
      <c r="C22" s="151">
        <v>7304</v>
      </c>
      <c r="D22" s="151">
        <v>585</v>
      </c>
      <c r="E22" s="151">
        <v>0</v>
      </c>
      <c r="F22" s="151">
        <v>370</v>
      </c>
      <c r="G22" s="151">
        <v>0</v>
      </c>
      <c r="H22" s="151">
        <v>0</v>
      </c>
      <c r="I22" s="151">
        <v>0</v>
      </c>
      <c r="J22" s="151">
        <v>8258</v>
      </c>
      <c r="L22" s="391" t="s">
        <v>158</v>
      </c>
      <c r="M22" s="151">
        <v>7303.6540560205403</v>
      </c>
      <c r="N22" s="151">
        <v>584.84643366194405</v>
      </c>
      <c r="O22" s="151">
        <v>0</v>
      </c>
      <c r="P22" s="151">
        <v>369.783855338085</v>
      </c>
      <c r="Q22" s="151">
        <v>0</v>
      </c>
      <c r="R22" s="151">
        <v>0</v>
      </c>
      <c r="S22" s="151">
        <v>0</v>
      </c>
      <c r="T22" s="151">
        <v>8258.2843450205692</v>
      </c>
    </row>
    <row r="23" spans="2:20" x14ac:dyDescent="0.25">
      <c r="B23" s="391" t="s">
        <v>159</v>
      </c>
      <c r="C23" s="151">
        <v>52799</v>
      </c>
      <c r="D23" s="151">
        <v>33989</v>
      </c>
      <c r="E23" s="151">
        <v>12516</v>
      </c>
      <c r="F23" s="151">
        <v>1189</v>
      </c>
      <c r="G23" s="151">
        <v>5246</v>
      </c>
      <c r="H23" s="151">
        <v>3047</v>
      </c>
      <c r="I23" s="151">
        <v>-6726</v>
      </c>
      <c r="J23" s="151">
        <v>102059</v>
      </c>
      <c r="L23" s="391" t="s">
        <v>159</v>
      </c>
      <c r="M23" s="151">
        <v>52798.831047868858</v>
      </c>
      <c r="N23" s="151">
        <v>33989.277630606717</v>
      </c>
      <c r="O23" s="151">
        <v>12515.688570905246</v>
      </c>
      <c r="P23" s="151">
        <v>1188.5353272996213</v>
      </c>
      <c r="Q23" s="151">
        <v>5245.5811711969072</v>
      </c>
      <c r="R23" s="151">
        <v>3047.0395634485744</v>
      </c>
      <c r="S23" s="151">
        <v>-6725.8685833771315</v>
      </c>
      <c r="T23" s="151">
        <v>102059.08472794878</v>
      </c>
    </row>
    <row r="24" spans="2:20" x14ac:dyDescent="0.25">
      <c r="B24" s="391" t="s">
        <v>160</v>
      </c>
      <c r="C24" s="151">
        <v>1362</v>
      </c>
      <c r="D24" s="151">
        <v>458</v>
      </c>
      <c r="E24" s="151">
        <v>220</v>
      </c>
      <c r="F24" s="151">
        <v>149</v>
      </c>
      <c r="G24" s="151">
        <v>172</v>
      </c>
      <c r="H24" s="151">
        <v>140</v>
      </c>
      <c r="I24" s="151">
        <v>0</v>
      </c>
      <c r="J24" s="151">
        <v>2500</v>
      </c>
      <c r="L24" s="391" t="s">
        <v>160</v>
      </c>
      <c r="M24" s="151">
        <v>1361.5063236000194</v>
      </c>
      <c r="N24" s="151">
        <v>458.03175674563943</v>
      </c>
      <c r="O24" s="151">
        <v>219.60956520890991</v>
      </c>
      <c r="P24" s="151">
        <v>148.663607041771</v>
      </c>
      <c r="Q24" s="151">
        <v>171.817606750594</v>
      </c>
      <c r="R24" s="151">
        <v>140.208492209941</v>
      </c>
      <c r="S24" s="151">
        <v>0</v>
      </c>
      <c r="T24" s="151">
        <v>2499.8373515568746</v>
      </c>
    </row>
    <row r="25" spans="2:20" ht="6.75" customHeight="1" x14ac:dyDescent="0.25">
      <c r="B25" s="348"/>
      <c r="L25" s="348"/>
    </row>
    <row r="26" spans="2:20" x14ac:dyDescent="0.25">
      <c r="B26" s="349" t="s">
        <v>161</v>
      </c>
      <c r="L26" s="349" t="s">
        <v>161</v>
      </c>
    </row>
    <row r="28" spans="2:20" x14ac:dyDescent="0.25">
      <c r="C28" s="29"/>
      <c r="D28" s="29"/>
      <c r="E28" s="29"/>
      <c r="F28" s="29"/>
      <c r="G28" s="29"/>
      <c r="H28" s="29"/>
      <c r="I28" s="29"/>
      <c r="J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5">
      <c r="C29" s="27"/>
      <c r="D29" s="27"/>
      <c r="E29" s="27"/>
      <c r="F29" s="27"/>
      <c r="G29" s="27"/>
      <c r="H29" s="27"/>
      <c r="J29" s="27"/>
      <c r="M29" s="27"/>
      <c r="N29" s="27"/>
      <c r="O29" s="27"/>
      <c r="P29" s="27"/>
      <c r="Q29" s="27"/>
      <c r="R29" s="27"/>
      <c r="T29" s="27"/>
    </row>
    <row r="30" spans="2:20" x14ac:dyDescent="0.25">
      <c r="C30" s="27"/>
      <c r="D30" s="27"/>
      <c r="E30" s="27"/>
      <c r="F30" s="27"/>
      <c r="G30" s="27"/>
      <c r="H30" s="27"/>
      <c r="I30" s="27"/>
      <c r="J30" s="27"/>
      <c r="M30" s="27"/>
      <c r="N30" s="27"/>
      <c r="O30" s="27"/>
      <c r="P30" s="27"/>
      <c r="Q30" s="27"/>
      <c r="R30" s="27"/>
      <c r="S30" s="27"/>
      <c r="T30" s="27"/>
    </row>
    <row r="32" spans="2:20" ht="23.25" x14ac:dyDescent="0.35">
      <c r="B32" s="423" t="s">
        <v>176</v>
      </c>
      <c r="C32" s="423"/>
      <c r="D32" s="423"/>
      <c r="E32" s="423"/>
      <c r="F32" s="423"/>
      <c r="G32" s="423"/>
      <c r="H32" s="423"/>
      <c r="I32" s="423"/>
      <c r="J32" s="423"/>
      <c r="L32" s="423" t="s">
        <v>175</v>
      </c>
      <c r="M32" s="423"/>
      <c r="N32" s="423"/>
      <c r="O32" s="423"/>
      <c r="P32" s="423"/>
      <c r="Q32" s="423"/>
      <c r="R32" s="423"/>
      <c r="S32" s="423"/>
      <c r="T32" s="423"/>
    </row>
    <row r="33" spans="2:20" ht="23.25" x14ac:dyDescent="0.35">
      <c r="B33" s="340"/>
      <c r="C33" s="340"/>
      <c r="D33" s="340"/>
      <c r="E33" s="340"/>
      <c r="F33" s="340"/>
      <c r="G33" s="340"/>
      <c r="H33" s="340"/>
      <c r="I33" s="340"/>
      <c r="J33" s="340"/>
      <c r="L33" s="340"/>
      <c r="M33" s="340"/>
      <c r="N33" s="340"/>
      <c r="O33" s="340"/>
      <c r="P33" s="340"/>
      <c r="Q33" s="340"/>
      <c r="R33" s="340"/>
      <c r="S33" s="340"/>
      <c r="T33" s="340"/>
    </row>
    <row r="34" spans="2:20" ht="15.75" customHeight="1" x14ac:dyDescent="0.25">
      <c r="C34" s="427" t="s">
        <v>138</v>
      </c>
      <c r="D34" s="427"/>
      <c r="E34" s="427"/>
      <c r="F34" s="427"/>
      <c r="G34" s="427"/>
      <c r="H34" s="428" t="s">
        <v>139</v>
      </c>
      <c r="M34" s="427" t="s">
        <v>138</v>
      </c>
      <c r="N34" s="427"/>
      <c r="O34" s="427"/>
      <c r="P34" s="427"/>
      <c r="Q34" s="427"/>
      <c r="R34" s="428" t="s">
        <v>139</v>
      </c>
    </row>
    <row r="35" spans="2:20" x14ac:dyDescent="0.25">
      <c r="C35" s="341" t="s">
        <v>140</v>
      </c>
      <c r="D35" s="341" t="s">
        <v>141</v>
      </c>
      <c r="E35" s="341" t="s">
        <v>142</v>
      </c>
      <c r="F35" s="341" t="s">
        <v>143</v>
      </c>
      <c r="G35" s="341" t="s">
        <v>144</v>
      </c>
      <c r="H35" s="428"/>
      <c r="I35" s="341" t="s">
        <v>145</v>
      </c>
      <c r="J35" s="341" t="s">
        <v>128</v>
      </c>
      <c r="M35" s="341" t="s">
        <v>140</v>
      </c>
      <c r="N35" s="341" t="s">
        <v>141</v>
      </c>
      <c r="O35" s="341" t="s">
        <v>142</v>
      </c>
      <c r="P35" s="341" t="s">
        <v>143</v>
      </c>
      <c r="Q35" s="341" t="s">
        <v>144</v>
      </c>
      <c r="R35" s="428"/>
      <c r="S35" s="341" t="s">
        <v>145</v>
      </c>
      <c r="T35" s="341" t="s">
        <v>128</v>
      </c>
    </row>
    <row r="36" spans="2:20" ht="15.75" x14ac:dyDescent="0.25">
      <c r="B36" s="342"/>
      <c r="L36" s="342"/>
    </row>
    <row r="37" spans="2:20" x14ac:dyDescent="0.25">
      <c r="B37" s="175" t="s">
        <v>146</v>
      </c>
      <c r="C37" s="343">
        <v>326.7</v>
      </c>
      <c r="D37" s="343">
        <v>110.6</v>
      </c>
      <c r="E37" s="343">
        <v>41.8</v>
      </c>
      <c r="F37" s="343">
        <v>22.4</v>
      </c>
      <c r="G37" s="343">
        <v>25.6</v>
      </c>
      <c r="H37" s="343"/>
      <c r="I37" s="343"/>
      <c r="J37" s="343">
        <v>527.1</v>
      </c>
      <c r="L37" s="175" t="s">
        <v>146</v>
      </c>
      <c r="M37" s="343">
        <v>600.16421796493978</v>
      </c>
      <c r="N37" s="343">
        <v>212.59578450000004</v>
      </c>
      <c r="O37" s="343">
        <v>115.0315844631</v>
      </c>
      <c r="P37" s="343">
        <v>51.379214280477896</v>
      </c>
      <c r="Q37" s="343">
        <v>59.807171144559099</v>
      </c>
      <c r="R37" s="343"/>
      <c r="S37" s="343"/>
      <c r="T37" s="343">
        <v>1038.9779723530767</v>
      </c>
    </row>
    <row r="38" spans="2:20" ht="15.75" x14ac:dyDescent="0.25">
      <c r="B38" s="342"/>
      <c r="L38" s="342"/>
    </row>
    <row r="39" spans="2:20" x14ac:dyDescent="0.25">
      <c r="B39" s="175" t="s">
        <v>147</v>
      </c>
      <c r="C39" s="344">
        <v>17246</v>
      </c>
      <c r="D39" s="344">
        <v>16847</v>
      </c>
      <c r="E39" s="344">
        <v>2866</v>
      </c>
      <c r="F39" s="344">
        <v>1104</v>
      </c>
      <c r="G39" s="344">
        <v>2628</v>
      </c>
      <c r="H39" s="344">
        <v>2596</v>
      </c>
      <c r="I39" s="344">
        <v>-341</v>
      </c>
      <c r="J39" s="344">
        <v>42945</v>
      </c>
      <c r="L39" s="175" t="s">
        <v>147</v>
      </c>
      <c r="M39" s="344">
        <v>31668.901735315772</v>
      </c>
      <c r="N39" s="344">
        <v>30143.877419076107</v>
      </c>
      <c r="O39" s="344">
        <v>7074.1939252219609</v>
      </c>
      <c r="P39" s="344">
        <v>2932.8107290161365</v>
      </c>
      <c r="Q39" s="344">
        <v>5525.8897308036931</v>
      </c>
      <c r="R39" s="344">
        <v>5224.3755275722224</v>
      </c>
      <c r="S39" s="344">
        <v>-732.69264963941077</v>
      </c>
      <c r="T39" s="344">
        <v>81837.356417366478</v>
      </c>
    </row>
    <row r="40" spans="2:20" x14ac:dyDescent="0.25">
      <c r="B40" s="391" t="s">
        <v>148</v>
      </c>
      <c r="C40" s="151">
        <v>-198</v>
      </c>
      <c r="D40" s="151">
        <v>0</v>
      </c>
      <c r="E40" s="151">
        <v>-36</v>
      </c>
      <c r="F40" s="151">
        <v>0</v>
      </c>
      <c r="G40" s="151">
        <v>-3</v>
      </c>
      <c r="H40" s="151">
        <v>-104</v>
      </c>
      <c r="I40" s="151">
        <v>341</v>
      </c>
      <c r="J40" s="151">
        <v>0</v>
      </c>
      <c r="L40" s="391" t="s">
        <v>148</v>
      </c>
      <c r="M40" s="151">
        <v>-440.20272992000002</v>
      </c>
      <c r="N40" s="151">
        <v>0</v>
      </c>
      <c r="O40" s="151">
        <v>-80.758517744567925</v>
      </c>
      <c r="P40" s="151">
        <v>0</v>
      </c>
      <c r="Q40" s="151">
        <v>-2.7400570205378028</v>
      </c>
      <c r="R40" s="151">
        <v>-208.99134495430502</v>
      </c>
      <c r="S40" s="151">
        <v>732.69264963941077</v>
      </c>
      <c r="T40" s="151">
        <v>2.9103830456733704E-14</v>
      </c>
    </row>
    <row r="41" spans="2:20" x14ac:dyDescent="0.25">
      <c r="B41" s="175" t="s">
        <v>149</v>
      </c>
      <c r="C41" s="344">
        <v>17048</v>
      </c>
      <c r="D41" s="344">
        <v>16847</v>
      </c>
      <c r="E41" s="344">
        <v>2830</v>
      </c>
      <c r="F41" s="344">
        <v>1104</v>
      </c>
      <c r="G41" s="344">
        <v>2625</v>
      </c>
      <c r="H41" s="344">
        <v>2492</v>
      </c>
      <c r="I41" s="344">
        <v>0</v>
      </c>
      <c r="J41" s="344">
        <v>42945</v>
      </c>
      <c r="L41" s="175" t="s">
        <v>149</v>
      </c>
      <c r="M41" s="344">
        <v>31228.699005395774</v>
      </c>
      <c r="N41" s="344">
        <v>30143.877419076107</v>
      </c>
      <c r="O41" s="344">
        <v>6993.4354074773928</v>
      </c>
      <c r="P41" s="344">
        <v>2932.8107290161365</v>
      </c>
      <c r="Q41" s="344">
        <v>5523.1496737831549</v>
      </c>
      <c r="R41" s="344">
        <v>5015.3841826179168</v>
      </c>
      <c r="S41" s="344">
        <v>0</v>
      </c>
      <c r="T41" s="344">
        <v>81837.356417366478</v>
      </c>
    </row>
    <row r="42" spans="2:20" x14ac:dyDescent="0.25">
      <c r="B42" s="391" t="s">
        <v>49</v>
      </c>
      <c r="C42" s="151">
        <v>4168</v>
      </c>
      <c r="D42" s="151">
        <v>1637</v>
      </c>
      <c r="E42" s="151">
        <v>-140</v>
      </c>
      <c r="F42" s="151">
        <v>-85</v>
      </c>
      <c r="G42" s="151">
        <v>49</v>
      </c>
      <c r="H42" s="151">
        <v>-142</v>
      </c>
      <c r="I42" s="151">
        <v>0</v>
      </c>
      <c r="J42" s="151">
        <v>5487</v>
      </c>
      <c r="L42" s="391" t="s">
        <v>49</v>
      </c>
      <c r="M42" s="151">
        <v>6467.451000281023</v>
      </c>
      <c r="N42" s="151">
        <v>2263.7363570185244</v>
      </c>
      <c r="O42" s="151">
        <v>560.75481733487493</v>
      </c>
      <c r="P42" s="151">
        <v>6.4008697968995714</v>
      </c>
      <c r="Q42" s="151">
        <v>292.25165921356182</v>
      </c>
      <c r="R42" s="151">
        <v>-169.81310960369549</v>
      </c>
      <c r="S42" s="151">
        <v>0</v>
      </c>
      <c r="T42" s="151">
        <v>9420.7815940411874</v>
      </c>
    </row>
    <row r="43" spans="2:20" x14ac:dyDescent="0.25">
      <c r="B43" s="175" t="s">
        <v>59</v>
      </c>
      <c r="C43" s="344">
        <v>4856</v>
      </c>
      <c r="D43" s="344">
        <v>2465</v>
      </c>
      <c r="E43" s="344">
        <v>359</v>
      </c>
      <c r="F43" s="344">
        <v>54</v>
      </c>
      <c r="G43" s="344">
        <v>375</v>
      </c>
      <c r="H43" s="344">
        <v>126</v>
      </c>
      <c r="I43" s="344">
        <v>0</v>
      </c>
      <c r="J43" s="344">
        <v>8235</v>
      </c>
      <c r="L43" s="175" t="s">
        <v>59</v>
      </c>
      <c r="M43" s="344">
        <v>7893.3537774627248</v>
      </c>
      <c r="N43" s="344">
        <v>4057.0819441257454</v>
      </c>
      <c r="O43" s="344">
        <v>1419.2653104811661</v>
      </c>
      <c r="P43" s="344">
        <v>311.68695288127356</v>
      </c>
      <c r="Q43" s="344">
        <v>886.52864244951172</v>
      </c>
      <c r="R43" s="344">
        <v>304.02600670327951</v>
      </c>
      <c r="S43" s="344">
        <v>0</v>
      </c>
      <c r="T43" s="344">
        <v>14871.9426341037</v>
      </c>
    </row>
    <row r="44" spans="2:20" x14ac:dyDescent="0.25">
      <c r="B44" s="345" t="s">
        <v>150</v>
      </c>
      <c r="C44" s="346">
        <v>0.28499999999999998</v>
      </c>
      <c r="D44" s="346">
        <v>0.14599999999999999</v>
      </c>
      <c r="E44" s="346">
        <v>0.127</v>
      </c>
      <c r="F44" s="346">
        <v>4.9000000000000002E-2</v>
      </c>
      <c r="G44" s="346">
        <v>0.14299999999999999</v>
      </c>
      <c r="H44" s="346">
        <v>5.0999999999999997E-2</v>
      </c>
      <c r="I44" s="346"/>
      <c r="J44" s="346">
        <v>0.192</v>
      </c>
      <c r="L44" s="345" t="s">
        <v>150</v>
      </c>
      <c r="M44" s="346">
        <v>0.25275960987356183</v>
      </c>
      <c r="N44" s="346">
        <v>0.13459057996163032</v>
      </c>
      <c r="O44" s="346">
        <v>0.20294250647738668</v>
      </c>
      <c r="P44" s="346">
        <v>0.10627584992020078</v>
      </c>
      <c r="Q44" s="346">
        <v>0.16051142822683495</v>
      </c>
      <c r="R44" s="346">
        <v>6.0618687548794084E-2</v>
      </c>
      <c r="S44" s="346"/>
      <c r="T44" s="346">
        <v>0.18172559922705137</v>
      </c>
    </row>
    <row r="45" spans="2:20" x14ac:dyDescent="0.25">
      <c r="B45" s="391" t="s">
        <v>151</v>
      </c>
      <c r="C45" s="151">
        <v>-55</v>
      </c>
      <c r="D45" s="151">
        <v>74</v>
      </c>
      <c r="E45" s="151">
        <v>110</v>
      </c>
      <c r="F45" s="151">
        <v>3</v>
      </c>
      <c r="G45" s="151">
        <v>29</v>
      </c>
      <c r="H45" s="151">
        <v>31</v>
      </c>
      <c r="I45" s="151">
        <v>0</v>
      </c>
      <c r="J45" s="151">
        <v>192</v>
      </c>
      <c r="L45" s="391" t="s">
        <v>151</v>
      </c>
      <c r="M45" s="151">
        <v>-43.414883029999913</v>
      </c>
      <c r="N45" s="151">
        <v>356.15480588874107</v>
      </c>
      <c r="O45" s="151">
        <v>119.469023852544</v>
      </c>
      <c r="P45" s="151">
        <v>3.3064615928139998</v>
      </c>
      <c r="Q45" s="151">
        <v>44.586218862526508</v>
      </c>
      <c r="R45" s="151">
        <v>44.175775956642994</v>
      </c>
      <c r="S45" s="151">
        <v>0</v>
      </c>
      <c r="T45" s="151">
        <v>524.27740312326864</v>
      </c>
    </row>
    <row r="46" spans="2:20" x14ac:dyDescent="0.25">
      <c r="B46" s="391" t="s">
        <v>58</v>
      </c>
      <c r="C46" s="151">
        <v>742</v>
      </c>
      <c r="D46" s="151">
        <v>754</v>
      </c>
      <c r="E46" s="151">
        <v>389</v>
      </c>
      <c r="F46" s="151">
        <v>136</v>
      </c>
      <c r="G46" s="151">
        <v>298</v>
      </c>
      <c r="H46" s="151">
        <v>237</v>
      </c>
      <c r="I46" s="151">
        <v>0</v>
      </c>
      <c r="J46" s="151">
        <v>2556</v>
      </c>
      <c r="L46" s="391" t="s">
        <v>152</v>
      </c>
      <c r="M46" s="151">
        <v>1469.3181251899998</v>
      </c>
      <c r="N46" s="151">
        <v>1437.1907812184802</v>
      </c>
      <c r="O46" s="151">
        <v>739.04146929374735</v>
      </c>
      <c r="P46" s="151">
        <v>301.97962149155995</v>
      </c>
      <c r="Q46" s="151">
        <v>549.69076437342358</v>
      </c>
      <c r="R46" s="151">
        <v>429.66287537203203</v>
      </c>
      <c r="S46" s="151">
        <v>0</v>
      </c>
      <c r="T46" s="151">
        <v>4926.8836369392429</v>
      </c>
    </row>
    <row r="47" spans="2:20" x14ac:dyDescent="0.25">
      <c r="B47" s="391" t="s">
        <v>153</v>
      </c>
      <c r="C47" s="151">
        <v>655</v>
      </c>
      <c r="D47" s="151">
        <v>2</v>
      </c>
      <c r="E47" s="151">
        <v>663</v>
      </c>
      <c r="F47" s="151">
        <v>11</v>
      </c>
      <c r="G47" s="151">
        <v>8</v>
      </c>
      <c r="H47" s="151">
        <v>10</v>
      </c>
      <c r="I47" s="151">
        <v>0</v>
      </c>
      <c r="J47" s="151">
        <v>1349</v>
      </c>
      <c r="L47" s="391" t="s">
        <v>153</v>
      </c>
      <c r="M47" s="151">
        <v>3635.2655269861175</v>
      </c>
      <c r="N47" s="151">
        <v>24.309794338001002</v>
      </c>
      <c r="O47" s="151">
        <v>917.10517756340005</v>
      </c>
      <c r="P47" s="151">
        <v>29.265478666215998</v>
      </c>
      <c r="Q47" s="151">
        <v>14.294431635784001</v>
      </c>
      <c r="R47" s="151">
        <v>35.788629998920001</v>
      </c>
      <c r="S47" s="151">
        <v>0</v>
      </c>
      <c r="T47" s="151">
        <v>4656.0290391884382</v>
      </c>
    </row>
    <row r="48" spans="2:20" x14ac:dyDescent="0.25">
      <c r="B48" s="391" t="s">
        <v>154</v>
      </c>
      <c r="C48" s="151">
        <v>1514</v>
      </c>
      <c r="D48" s="151">
        <v>178</v>
      </c>
      <c r="E48" s="151">
        <v>888</v>
      </c>
      <c r="F48" s="151">
        <v>24</v>
      </c>
      <c r="G48" s="151">
        <v>48</v>
      </c>
      <c r="H48" s="151">
        <v>23</v>
      </c>
      <c r="I48" s="151">
        <v>0</v>
      </c>
      <c r="J48" s="151">
        <v>2675</v>
      </c>
      <c r="L48" s="391" t="s">
        <v>154</v>
      </c>
      <c r="M48" s="151">
        <v>3510.4206991264896</v>
      </c>
      <c r="N48" s="151">
        <v>356.13201997324404</v>
      </c>
      <c r="O48" s="151">
        <v>1421.9220581450263</v>
      </c>
      <c r="P48" s="151">
        <v>62.867998782739996</v>
      </c>
      <c r="Q48" s="151">
        <v>85.923199848142517</v>
      </c>
      <c r="R48" s="151">
        <v>63.253781984965009</v>
      </c>
      <c r="S48" s="151">
        <v>0</v>
      </c>
      <c r="T48" s="151">
        <v>5500.5197578606076</v>
      </c>
    </row>
    <row r="49" spans="2:20" x14ac:dyDescent="0.25">
      <c r="B49" s="391" t="s">
        <v>155</v>
      </c>
      <c r="C49" s="151">
        <v>7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7</v>
      </c>
      <c r="L49" s="391" t="s">
        <v>155</v>
      </c>
      <c r="M49" s="151">
        <v>29.923486952300006</v>
      </c>
      <c r="N49" s="151">
        <v>-9.0673200000000001E-6</v>
      </c>
      <c r="O49" s="151">
        <v>0</v>
      </c>
      <c r="P49" s="151">
        <v>0</v>
      </c>
      <c r="Q49" s="151">
        <v>0</v>
      </c>
      <c r="R49" s="151">
        <v>0</v>
      </c>
      <c r="S49" s="151">
        <v>0</v>
      </c>
      <c r="T49" s="151">
        <v>29.923477884980006</v>
      </c>
    </row>
    <row r="50" spans="2:20" x14ac:dyDescent="0.25">
      <c r="B50" s="391" t="s">
        <v>156</v>
      </c>
      <c r="C50" s="151">
        <v>3317</v>
      </c>
      <c r="D50" s="151">
        <v>1462</v>
      </c>
      <c r="E50" s="151">
        <v>-365</v>
      </c>
      <c r="F50" s="151">
        <v>-99</v>
      </c>
      <c r="G50" s="151">
        <v>8</v>
      </c>
      <c r="H50" s="151">
        <v>-155</v>
      </c>
      <c r="I50" s="151">
        <v>0</v>
      </c>
      <c r="J50" s="151">
        <v>4167</v>
      </c>
      <c r="L50" s="391" t="s">
        <v>156</v>
      </c>
      <c r="M50" s="151">
        <v>6622.2188017741382</v>
      </c>
      <c r="N50" s="151">
        <v>1931.9141223159613</v>
      </c>
      <c r="O50" s="151">
        <v>55.937936798074979</v>
      </c>
      <c r="P50" s="151">
        <v>-27.201650644040374</v>
      </c>
      <c r="Q50" s="151">
        <v>220.62289100120327</v>
      </c>
      <c r="R50" s="151">
        <v>-197.27824797180992</v>
      </c>
      <c r="S50" s="151">
        <v>0</v>
      </c>
      <c r="T50" s="151">
        <v>8606.213853273528</v>
      </c>
    </row>
    <row r="51" spans="2:20" ht="15.75" x14ac:dyDescent="0.25">
      <c r="B51" s="347"/>
      <c r="L51" s="347"/>
    </row>
    <row r="52" spans="2:20" x14ac:dyDescent="0.25">
      <c r="B52" s="175" t="s">
        <v>157</v>
      </c>
      <c r="C52" s="344">
        <v>69439</v>
      </c>
      <c r="D52" s="344">
        <v>119518</v>
      </c>
      <c r="E52" s="344">
        <v>48649</v>
      </c>
      <c r="F52" s="344">
        <v>8835</v>
      </c>
      <c r="G52" s="344">
        <v>25101</v>
      </c>
      <c r="H52" s="344">
        <v>13863</v>
      </c>
      <c r="I52" s="344">
        <v>-9837</v>
      </c>
      <c r="J52" s="344">
        <v>275568</v>
      </c>
      <c r="K52" s="350"/>
      <c r="L52" s="175" t="s">
        <v>157</v>
      </c>
      <c r="M52" s="344">
        <v>69438.983674708332</v>
      </c>
      <c r="N52" s="344">
        <v>119517.79473024711</v>
      </c>
      <c r="O52" s="344">
        <v>48649.404168981193</v>
      </c>
      <c r="P52" s="344">
        <v>8835.2184192409204</v>
      </c>
      <c r="Q52" s="344">
        <v>25100.705700785449</v>
      </c>
      <c r="R52" s="344">
        <v>13862.932965170316</v>
      </c>
      <c r="S52" s="344">
        <v>-9836.9954818326587</v>
      </c>
      <c r="T52" s="344">
        <v>275568.0441773007</v>
      </c>
    </row>
    <row r="53" spans="2:20" x14ac:dyDescent="0.25">
      <c r="B53" s="391" t="s">
        <v>158</v>
      </c>
      <c r="C53" s="151">
        <v>7039</v>
      </c>
      <c r="D53" s="151">
        <v>661</v>
      </c>
      <c r="E53" s="151">
        <v>0</v>
      </c>
      <c r="F53" s="151">
        <v>384</v>
      </c>
      <c r="G53" s="151">
        <v>0</v>
      </c>
      <c r="H53" s="151">
        <v>0</v>
      </c>
      <c r="I53" s="151">
        <v>0</v>
      </c>
      <c r="J53" s="151">
        <v>8084</v>
      </c>
      <c r="L53" s="391" t="s">
        <v>158</v>
      </c>
      <c r="M53" s="151">
        <v>7038.8813032904882</v>
      </c>
      <c r="N53" s="151">
        <v>661.22594963000006</v>
      </c>
      <c r="O53" s="151">
        <v>0</v>
      </c>
      <c r="P53" s="151">
        <v>383.59640642111998</v>
      </c>
      <c r="Q53" s="151">
        <v>0</v>
      </c>
      <c r="R53" s="151">
        <v>0</v>
      </c>
      <c r="S53" s="151">
        <v>0</v>
      </c>
      <c r="T53" s="151">
        <v>8083.7036593416078</v>
      </c>
    </row>
    <row r="54" spans="2:20" x14ac:dyDescent="0.25">
      <c r="B54" s="391" t="s">
        <v>159</v>
      </c>
      <c r="C54" s="151">
        <v>44410</v>
      </c>
      <c r="D54" s="151">
        <v>42171</v>
      </c>
      <c r="E54" s="151">
        <v>17702</v>
      </c>
      <c r="F54" s="151">
        <v>1364</v>
      </c>
      <c r="G54" s="151">
        <v>6276</v>
      </c>
      <c r="H54" s="151">
        <v>3224</v>
      </c>
      <c r="I54" s="151">
        <v>-5407</v>
      </c>
      <c r="J54" s="151">
        <v>109740</v>
      </c>
      <c r="L54" s="391" t="s">
        <v>159</v>
      </c>
      <c r="M54" s="151">
        <v>44409.565651429461</v>
      </c>
      <c r="N54" s="151">
        <v>42171.480901695475</v>
      </c>
      <c r="O54" s="151">
        <v>17702.126267219777</v>
      </c>
      <c r="P54" s="151">
        <v>1364.202877611915</v>
      </c>
      <c r="Q54" s="151">
        <v>6275.9948639186368</v>
      </c>
      <c r="R54" s="151">
        <v>3223.7968354051063</v>
      </c>
      <c r="S54" s="151">
        <v>-5407.284147086345</v>
      </c>
      <c r="T54" s="151">
        <v>109739.88325019403</v>
      </c>
    </row>
    <row r="55" spans="2:20" x14ac:dyDescent="0.25">
      <c r="B55" s="391" t="s">
        <v>160</v>
      </c>
      <c r="C55" s="151">
        <v>1396</v>
      </c>
      <c r="D55" s="151">
        <v>980</v>
      </c>
      <c r="E55" s="151">
        <v>165</v>
      </c>
      <c r="F55" s="151">
        <v>103</v>
      </c>
      <c r="G55" s="151">
        <v>130</v>
      </c>
      <c r="H55" s="151">
        <v>174</v>
      </c>
      <c r="I55" s="151">
        <v>0</v>
      </c>
      <c r="J55" s="151">
        <v>2948</v>
      </c>
      <c r="L55" s="391" t="s">
        <v>160</v>
      </c>
      <c r="M55" s="151">
        <v>1395.6958423531553</v>
      </c>
      <c r="N55" s="151">
        <v>980.26050442593157</v>
      </c>
      <c r="O55" s="151">
        <v>164.56696701752003</v>
      </c>
      <c r="P55" s="151">
        <v>103.49113747406504</v>
      </c>
      <c r="Q55" s="151">
        <v>130.46299410944798</v>
      </c>
      <c r="R55" s="151">
        <v>173.84556414629222</v>
      </c>
      <c r="S55" s="151">
        <v>0</v>
      </c>
      <c r="T55" s="151">
        <v>2948.3230095264125</v>
      </c>
    </row>
    <row r="56" spans="2:20" x14ac:dyDescent="0.25">
      <c r="B56" s="348"/>
      <c r="L56" s="348"/>
    </row>
    <row r="57" spans="2:20" x14ac:dyDescent="0.25">
      <c r="B57" s="349" t="s">
        <v>161</v>
      </c>
      <c r="L57" s="349" t="s">
        <v>161</v>
      </c>
    </row>
  </sheetData>
  <mergeCells count="12">
    <mergeCell ref="B32:J32"/>
    <mergeCell ref="L32:T32"/>
    <mergeCell ref="C34:G34"/>
    <mergeCell ref="H34:H35"/>
    <mergeCell ref="M34:Q34"/>
    <mergeCell ref="R34:R35"/>
    <mergeCell ref="B1:J1"/>
    <mergeCell ref="L1:T1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0"/>
  <sheetViews>
    <sheetView showGridLines="0" topLeftCell="A9" zoomScaleNormal="100" zoomScalePageLayoutView="120" workbookViewId="0">
      <selection activeCell="I15" sqref="I15"/>
    </sheetView>
  </sheetViews>
  <sheetFormatPr baseColWidth="10" defaultColWidth="11.42578125" defaultRowHeight="15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3.85546875" customWidth="1"/>
    <col min="8" max="8" width="1.140625" customWidth="1"/>
    <col min="9" max="10" width="14.140625" customWidth="1"/>
    <col min="11" max="11" width="1.28515625" customWidth="1"/>
    <col min="12" max="12" width="12.7109375" customWidth="1"/>
    <col min="14" max="14" width="4.7109375" customWidth="1"/>
  </cols>
  <sheetData>
    <row r="1" spans="2:15" ht="27" customHeight="1" x14ac:dyDescent="0.25">
      <c r="B1" s="405" t="s">
        <v>9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55"/>
      <c r="N1" s="1"/>
      <c r="O1" s="1"/>
    </row>
    <row r="2" spans="2:15" ht="6" customHeight="1" x14ac:dyDescent="0.25">
      <c r="B2" s="56"/>
      <c r="C2" s="56"/>
      <c r="D2" s="56"/>
      <c r="E2" s="57"/>
      <c r="F2" s="57"/>
      <c r="G2" s="57"/>
      <c r="H2" s="57"/>
      <c r="I2" s="57"/>
      <c r="J2" s="57"/>
      <c r="K2" s="57"/>
      <c r="L2" s="57"/>
      <c r="M2" s="56"/>
      <c r="N2" s="7"/>
      <c r="O2" s="7"/>
    </row>
    <row r="3" spans="2:15" ht="23.1" customHeight="1" x14ac:dyDescent="0.25">
      <c r="B3" s="224"/>
      <c r="C3" s="225"/>
      <c r="D3" s="225"/>
      <c r="E3" s="242" t="s">
        <v>164</v>
      </c>
      <c r="F3" s="242" t="s">
        <v>165</v>
      </c>
      <c r="G3" s="212" t="s">
        <v>1</v>
      </c>
      <c r="H3" s="394"/>
      <c r="I3" s="330" t="s">
        <v>166</v>
      </c>
      <c r="J3" s="330" t="s">
        <v>167</v>
      </c>
      <c r="K3" s="297"/>
      <c r="L3" s="212" t="s">
        <v>1</v>
      </c>
      <c r="M3" s="56"/>
      <c r="N3" s="7"/>
      <c r="O3" s="7"/>
    </row>
    <row r="4" spans="2:15" ht="18.95" customHeight="1" x14ac:dyDescent="0.25">
      <c r="B4" s="173"/>
      <c r="C4" s="174" t="s">
        <v>10</v>
      </c>
      <c r="D4" s="174"/>
      <c r="E4" s="138"/>
      <c r="F4" s="138"/>
      <c r="G4" s="152"/>
      <c r="H4" s="60"/>
      <c r="I4" s="138"/>
      <c r="J4" s="138"/>
      <c r="K4" s="60"/>
      <c r="L4" s="152"/>
      <c r="M4" s="56"/>
      <c r="N4" s="7"/>
      <c r="O4" s="7"/>
    </row>
    <row r="5" spans="2:15" ht="18.95" customHeight="1" x14ac:dyDescent="0.25">
      <c r="B5" s="173"/>
      <c r="C5" s="407" t="s">
        <v>11</v>
      </c>
      <c r="D5" s="407"/>
      <c r="E5" s="62">
        <v>300.10000000000002</v>
      </c>
      <c r="F5" s="293">
        <v>291.60000000000002</v>
      </c>
      <c r="G5" s="153">
        <v>2.9149519890260711</v>
      </c>
      <c r="H5" s="58"/>
      <c r="I5" s="290">
        <v>564.6</v>
      </c>
      <c r="J5" s="62">
        <v>546.6</v>
      </c>
      <c r="K5" s="58"/>
      <c r="L5" s="153">
        <v>3.2930845225027428</v>
      </c>
      <c r="M5" s="56"/>
      <c r="N5" s="7"/>
      <c r="O5" s="7"/>
    </row>
    <row r="6" spans="2:15" ht="18.95" customHeight="1" x14ac:dyDescent="0.25">
      <c r="B6" s="173"/>
      <c r="C6" s="407" t="s">
        <v>12</v>
      </c>
      <c r="D6" s="407"/>
      <c r="E6" s="62">
        <v>103.8</v>
      </c>
      <c r="F6" s="294">
        <v>89.4</v>
      </c>
      <c r="G6" s="153">
        <v>16.107382550335569</v>
      </c>
      <c r="H6" s="58"/>
      <c r="I6" s="290">
        <v>201.5</v>
      </c>
      <c r="J6" s="62">
        <v>189.3</v>
      </c>
      <c r="K6" s="58"/>
      <c r="L6" s="153">
        <v>6.4447966191230721</v>
      </c>
      <c r="M6" s="56"/>
      <c r="N6" s="7"/>
      <c r="O6" s="7"/>
    </row>
    <row r="7" spans="2:15" ht="21" customHeight="1" x14ac:dyDescent="0.25">
      <c r="B7" s="173"/>
      <c r="C7" s="175" t="s">
        <v>13</v>
      </c>
      <c r="D7" s="174"/>
      <c r="E7" s="142">
        <v>403.8</v>
      </c>
      <c r="F7" s="295">
        <v>381</v>
      </c>
      <c r="G7" s="153">
        <v>5.9842519685039397</v>
      </c>
      <c r="H7" s="58"/>
      <c r="I7" s="291">
        <v>766.1</v>
      </c>
      <c r="J7" s="142">
        <v>735.9</v>
      </c>
      <c r="K7" s="58"/>
      <c r="L7" s="153">
        <v>4.1038184535942435</v>
      </c>
      <c r="M7" s="56"/>
      <c r="N7" s="7"/>
      <c r="O7" s="7"/>
    </row>
    <row r="8" spans="2:15" ht="18.95" customHeight="1" x14ac:dyDescent="0.25">
      <c r="B8" s="173"/>
      <c r="C8" s="407" t="s">
        <v>14</v>
      </c>
      <c r="D8" s="407"/>
      <c r="E8" s="62">
        <v>61.5</v>
      </c>
      <c r="F8" s="294">
        <v>45.7</v>
      </c>
      <c r="G8" s="153">
        <v>34.573304157549224</v>
      </c>
      <c r="H8" s="58"/>
      <c r="I8" s="290">
        <v>115.9</v>
      </c>
      <c r="J8" s="62">
        <v>105.8</v>
      </c>
      <c r="K8" s="58"/>
      <c r="L8" s="153">
        <v>9.5463137996219416</v>
      </c>
      <c r="M8" s="56"/>
      <c r="N8" s="7"/>
      <c r="O8" s="7"/>
    </row>
    <row r="9" spans="2:15" ht="18.95" customHeight="1" x14ac:dyDescent="0.25">
      <c r="B9" s="173"/>
      <c r="C9" s="407" t="s">
        <v>15</v>
      </c>
      <c r="D9" s="407"/>
      <c r="E9" s="62">
        <v>50.7</v>
      </c>
      <c r="F9" s="294">
        <v>39.200000000000003</v>
      </c>
      <c r="G9" s="153">
        <v>29.336734693877542</v>
      </c>
      <c r="H9" s="289"/>
      <c r="I9" s="290">
        <v>94.3</v>
      </c>
      <c r="J9" s="62">
        <v>80.7</v>
      </c>
      <c r="K9" s="58"/>
      <c r="L9" s="153">
        <v>16.852540272614625</v>
      </c>
      <c r="M9" s="56"/>
      <c r="N9" s="7"/>
      <c r="O9" s="7"/>
    </row>
    <row r="10" spans="2:15" ht="21" customHeight="1" x14ac:dyDescent="0.25">
      <c r="B10" s="173"/>
      <c r="C10" s="175" t="s">
        <v>16</v>
      </c>
      <c r="D10" s="174"/>
      <c r="E10" s="142">
        <v>516</v>
      </c>
      <c r="F10" s="295">
        <v>465.9</v>
      </c>
      <c r="G10" s="153">
        <v>10.753380553766911</v>
      </c>
      <c r="H10" s="58"/>
      <c r="I10" s="291">
        <v>976.3</v>
      </c>
      <c r="J10" s="142">
        <v>922.5</v>
      </c>
      <c r="K10" s="58"/>
      <c r="L10" s="153">
        <v>5.8319783197831931</v>
      </c>
      <c r="M10" s="56"/>
      <c r="N10" s="7"/>
      <c r="O10" s="7"/>
    </row>
    <row r="11" spans="2:15" ht="18.95" customHeight="1" x14ac:dyDescent="0.25">
      <c r="B11" s="173"/>
      <c r="C11" s="407" t="s">
        <v>17</v>
      </c>
      <c r="D11" s="407"/>
      <c r="E11" s="62">
        <v>61.8</v>
      </c>
      <c r="F11" s="294">
        <v>61.1</v>
      </c>
      <c r="G11" s="153">
        <v>1.1456628477904962</v>
      </c>
      <c r="H11" s="58"/>
      <c r="I11" s="290">
        <v>115.5</v>
      </c>
      <c r="J11" s="62">
        <v>116.5</v>
      </c>
      <c r="K11" s="58"/>
      <c r="L11" s="153">
        <v>-0.85836909871244149</v>
      </c>
      <c r="M11" s="56"/>
      <c r="N11" s="7"/>
      <c r="O11" s="7"/>
    </row>
    <row r="12" spans="2:15" ht="21" customHeight="1" x14ac:dyDescent="0.25">
      <c r="B12" s="173"/>
      <c r="C12" s="175" t="s">
        <v>18</v>
      </c>
      <c r="D12" s="174"/>
      <c r="E12" s="142">
        <v>577.79999999999995</v>
      </c>
      <c r="F12" s="295">
        <v>527.1</v>
      </c>
      <c r="G12" s="153">
        <v>9.6186681844052213</v>
      </c>
      <c r="H12" s="58"/>
      <c r="I12" s="291">
        <v>1091.8</v>
      </c>
      <c r="J12" s="142">
        <v>1039</v>
      </c>
      <c r="K12" s="67"/>
      <c r="L12" s="153">
        <v>5.0818094321462892</v>
      </c>
      <c r="M12" s="73"/>
      <c r="N12" s="2"/>
      <c r="O12" s="7"/>
    </row>
    <row r="13" spans="2:15" ht="21" customHeight="1" x14ac:dyDescent="0.25">
      <c r="B13" s="173"/>
      <c r="C13" s="174" t="s">
        <v>19</v>
      </c>
      <c r="D13" s="174"/>
      <c r="E13" s="356"/>
      <c r="F13" s="357"/>
      <c r="G13" s="153"/>
      <c r="H13" s="60"/>
      <c r="I13" s="139"/>
      <c r="J13" s="140"/>
      <c r="K13" s="60"/>
      <c r="L13" s="153"/>
      <c r="M13" s="56"/>
      <c r="N13" s="7"/>
      <c r="O13" s="7"/>
    </row>
    <row r="14" spans="2:15" ht="18.95" customHeight="1" x14ac:dyDescent="0.25">
      <c r="B14" s="173"/>
      <c r="C14" s="391" t="s">
        <v>20</v>
      </c>
      <c r="D14" s="174"/>
      <c r="E14" s="275">
        <v>45808</v>
      </c>
      <c r="F14" s="296">
        <v>42945</v>
      </c>
      <c r="G14" s="153">
        <v>6.6666666666666652</v>
      </c>
      <c r="H14" s="58"/>
      <c r="I14" s="292">
        <v>86282</v>
      </c>
      <c r="J14" s="275">
        <v>81837</v>
      </c>
      <c r="K14" s="58"/>
      <c r="L14" s="153">
        <v>5.4315285262167556</v>
      </c>
      <c r="M14" s="56"/>
      <c r="N14" s="7"/>
      <c r="O14" s="7"/>
    </row>
    <row r="15" spans="2:15" ht="18.95" customHeight="1" x14ac:dyDescent="0.25">
      <c r="B15" s="176"/>
      <c r="C15" s="406" t="s">
        <v>4</v>
      </c>
      <c r="D15" s="406"/>
      <c r="E15" s="275">
        <v>9399</v>
      </c>
      <c r="F15" s="296">
        <v>8235</v>
      </c>
      <c r="G15" s="154">
        <v>14.134790528233143</v>
      </c>
      <c r="H15" s="58"/>
      <c r="I15" s="292">
        <v>17081</v>
      </c>
      <c r="J15" s="275">
        <v>14872</v>
      </c>
      <c r="K15" s="71"/>
      <c r="L15" s="154">
        <v>14.853415814954275</v>
      </c>
      <c r="M15" s="56"/>
      <c r="N15" s="7"/>
      <c r="O15" s="7"/>
    </row>
    <row r="16" spans="2:15" s="6" customFormat="1" ht="18.95" customHeight="1" x14ac:dyDescent="0.25">
      <c r="B16" s="176"/>
      <c r="C16" s="406" t="s">
        <v>21</v>
      </c>
      <c r="D16" s="406"/>
      <c r="E16" s="370">
        <v>0.20499999999999999</v>
      </c>
      <c r="F16" s="388">
        <v>0.192</v>
      </c>
      <c r="G16" s="154" t="s">
        <v>168</v>
      </c>
      <c r="H16" s="58"/>
      <c r="I16" s="369">
        <v>0.19800000000000001</v>
      </c>
      <c r="J16" s="369">
        <v>0.182</v>
      </c>
      <c r="K16" s="71"/>
      <c r="L16" s="154" t="s">
        <v>169</v>
      </c>
      <c r="M16" s="56"/>
      <c r="N16" s="7"/>
      <c r="O16" s="7"/>
    </row>
    <row r="17" spans="2:15" s="348" customFormat="1" ht="9" customHeight="1" x14ac:dyDescent="0.25">
      <c r="B17" s="371"/>
      <c r="C17" s="372"/>
      <c r="D17" s="372"/>
      <c r="E17" s="373"/>
      <c r="F17" s="373"/>
      <c r="G17" s="375"/>
      <c r="H17" s="376"/>
      <c r="I17" s="373"/>
      <c r="J17" s="373"/>
      <c r="K17" s="374"/>
      <c r="L17" s="375"/>
      <c r="M17" s="371"/>
      <c r="N17" s="377"/>
      <c r="O17" s="377"/>
    </row>
    <row r="18" spans="2:15" ht="14.25" customHeight="1" x14ac:dyDescent="0.25">
      <c r="B18" s="77"/>
      <c r="C18" s="78" t="s">
        <v>22</v>
      </c>
      <c r="D18" s="66"/>
      <c r="E18" s="75"/>
      <c r="F18" s="75"/>
      <c r="G18" s="56"/>
      <c r="H18" s="56"/>
      <c r="I18" s="75"/>
      <c r="J18" s="75"/>
      <c r="K18" s="76"/>
      <c r="L18" s="56"/>
      <c r="M18" s="56"/>
      <c r="N18" s="7"/>
      <c r="O18" s="7"/>
    </row>
    <row r="19" spans="2:15" ht="14.25" customHeight="1" x14ac:dyDescent="0.25">
      <c r="B19" s="77"/>
      <c r="C19" s="78" t="s">
        <v>189</v>
      </c>
      <c r="D19" s="79"/>
      <c r="E19" s="80"/>
      <c r="F19" s="80"/>
      <c r="G19" s="82"/>
      <c r="H19" s="82"/>
      <c r="I19" s="80"/>
      <c r="J19" s="80"/>
      <c r="K19" s="81"/>
      <c r="L19" s="82"/>
      <c r="M19" s="82"/>
      <c r="N19" s="4"/>
      <c r="O19" s="4"/>
    </row>
    <row r="20" spans="2:15" ht="12" customHeight="1" x14ac:dyDescent="0.25">
      <c r="B20" s="77"/>
      <c r="C20" s="78" t="s">
        <v>24</v>
      </c>
      <c r="D20" s="83"/>
      <c r="E20" s="84"/>
      <c r="F20" s="84"/>
      <c r="G20" s="83"/>
      <c r="H20" s="83"/>
      <c r="I20" s="84"/>
      <c r="J20" s="84"/>
      <c r="K20" s="77"/>
      <c r="L20" s="77"/>
      <c r="M20" s="77"/>
      <c r="N20" s="3"/>
      <c r="O20" s="3"/>
    </row>
  </sheetData>
  <mergeCells count="8">
    <mergeCell ref="B1:L1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showGridLines="0" zoomScale="90" zoomScaleNormal="90" zoomScalePageLayoutView="110" workbookViewId="0"/>
  </sheetViews>
  <sheetFormatPr baseColWidth="10" defaultColWidth="11.42578125" defaultRowHeight="15" x14ac:dyDescent="0.25"/>
  <cols>
    <col min="1" max="1" width="3.7109375" customWidth="1"/>
    <col min="2" max="2" width="3.7109375" style="6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/>
    <col min="10" max="11" width="13.42578125" customWidth="1"/>
    <col min="12" max="12" width="1.28515625" customWidth="1"/>
    <col min="13" max="14" width="11.42578125" customWidth="1"/>
  </cols>
  <sheetData>
    <row r="1" spans="1:23" x14ac:dyDescent="0.25">
      <c r="A1" s="6"/>
      <c r="C1" s="6"/>
      <c r="D1" s="6"/>
      <c r="E1" s="21"/>
      <c r="F1" s="21"/>
      <c r="G1" s="6"/>
      <c r="H1" s="6"/>
      <c r="I1" s="6"/>
      <c r="J1" s="22"/>
      <c r="K1" s="22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5.5" customHeight="1" x14ac:dyDescent="0.25">
      <c r="A2" s="6"/>
      <c r="C2" s="405" t="s">
        <v>25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87"/>
      <c r="O2" s="408"/>
      <c r="P2" s="408"/>
      <c r="Q2" s="408"/>
      <c r="R2" s="408"/>
      <c r="S2" s="6"/>
      <c r="T2" s="408"/>
      <c r="U2" s="408"/>
      <c r="V2" s="408"/>
      <c r="W2" s="408"/>
    </row>
    <row r="3" spans="1:23" ht="6" customHeight="1" x14ac:dyDescent="0.25">
      <c r="A3" s="6"/>
      <c r="C3" s="56"/>
      <c r="D3" s="56"/>
      <c r="E3" s="56"/>
      <c r="F3" s="115"/>
      <c r="G3" s="115"/>
      <c r="H3" s="115"/>
      <c r="I3" s="115"/>
      <c r="J3" s="115"/>
      <c r="K3" s="115"/>
      <c r="L3" s="110"/>
      <c r="M3" s="110"/>
      <c r="N3" s="86"/>
      <c r="O3" s="6"/>
      <c r="P3" s="6"/>
      <c r="Q3" s="6"/>
      <c r="R3" s="6"/>
      <c r="S3" s="6"/>
      <c r="T3" s="6"/>
      <c r="U3" s="6"/>
      <c r="V3" s="6"/>
      <c r="W3" s="6"/>
    </row>
    <row r="4" spans="1:23" ht="23.1" customHeight="1" x14ac:dyDescent="0.25">
      <c r="A4" s="6"/>
      <c r="C4" s="215"/>
      <c r="D4" s="215"/>
      <c r="E4" s="394" t="s">
        <v>164</v>
      </c>
      <c r="F4" s="394" t="s">
        <v>165</v>
      </c>
      <c r="G4" s="213"/>
      <c r="H4" s="212" t="s">
        <v>1</v>
      </c>
      <c r="I4" s="394"/>
      <c r="J4" s="394" t="s">
        <v>166</v>
      </c>
      <c r="K4" s="394" t="s">
        <v>167</v>
      </c>
      <c r="L4" s="213"/>
      <c r="M4" s="212" t="s">
        <v>1</v>
      </c>
      <c r="N4" s="86"/>
      <c r="O4" s="239"/>
      <c r="P4" s="239"/>
      <c r="Q4" s="239"/>
      <c r="R4" s="239"/>
      <c r="S4" s="6"/>
      <c r="T4" s="240"/>
      <c r="U4" s="240"/>
      <c r="V4" s="240"/>
      <c r="W4" s="240"/>
    </row>
    <row r="5" spans="1:23" ht="21" customHeight="1" x14ac:dyDescent="0.25">
      <c r="A5" s="6"/>
      <c r="C5" s="178"/>
      <c r="D5" s="179" t="s">
        <v>10</v>
      </c>
      <c r="E5" s="141"/>
      <c r="F5" s="141"/>
      <c r="G5" s="69"/>
      <c r="H5" s="155"/>
      <c r="I5" s="69"/>
      <c r="J5" s="69"/>
      <c r="K5" s="69"/>
      <c r="L5" s="69"/>
      <c r="M5" s="155"/>
      <c r="N5" s="86"/>
      <c r="O5" s="6"/>
      <c r="P5" s="6"/>
      <c r="Q5" s="6"/>
      <c r="R5" s="6"/>
      <c r="S5" s="6"/>
      <c r="T5" s="6"/>
      <c r="U5" s="6"/>
      <c r="V5" s="6"/>
      <c r="W5" s="6"/>
    </row>
    <row r="6" spans="1:23" ht="18.95" customHeight="1" x14ac:dyDescent="0.25">
      <c r="A6" s="6"/>
      <c r="C6" s="178"/>
      <c r="D6" s="391" t="s">
        <v>11</v>
      </c>
      <c r="E6" s="64">
        <v>192.5</v>
      </c>
      <c r="F6" s="64">
        <v>190.9</v>
      </c>
      <c r="G6" s="55"/>
      <c r="H6" s="153">
        <v>0.83813514929282906</v>
      </c>
      <c r="I6" s="58"/>
      <c r="J6" s="290">
        <v>349.9</v>
      </c>
      <c r="K6" s="64">
        <v>343.5</v>
      </c>
      <c r="L6" s="55"/>
      <c r="M6" s="153">
        <v>1.8631732168850057</v>
      </c>
      <c r="N6" s="86"/>
      <c r="O6" s="247"/>
      <c r="P6" s="247"/>
      <c r="Q6" s="247"/>
      <c r="R6" s="247"/>
      <c r="S6" s="6"/>
      <c r="T6" s="247"/>
      <c r="U6" s="247"/>
      <c r="V6" s="247"/>
      <c r="W6" s="247"/>
    </row>
    <row r="7" spans="1:23" ht="18.95" customHeight="1" x14ac:dyDescent="0.25">
      <c r="A7" s="6"/>
      <c r="C7" s="178"/>
      <c r="D7" s="391" t="s">
        <v>12</v>
      </c>
      <c r="E7" s="64">
        <v>37.200000000000003</v>
      </c>
      <c r="F7" s="64">
        <v>33.799999999999997</v>
      </c>
      <c r="G7" s="55"/>
      <c r="H7" s="153">
        <v>10.059171597633142</v>
      </c>
      <c r="I7" s="58"/>
      <c r="J7" s="290">
        <v>65.3</v>
      </c>
      <c r="K7" s="64">
        <v>62.8</v>
      </c>
      <c r="L7" s="55"/>
      <c r="M7" s="153">
        <v>3.9808917197452276</v>
      </c>
      <c r="N7" s="86"/>
      <c r="O7" s="247"/>
      <c r="P7" s="247"/>
      <c r="Q7" s="247"/>
      <c r="R7" s="247"/>
      <c r="S7" s="6"/>
      <c r="T7" s="247"/>
      <c r="U7" s="247"/>
      <c r="V7" s="247"/>
      <c r="W7" s="247"/>
    </row>
    <row r="8" spans="1:23" ht="21" customHeight="1" x14ac:dyDescent="0.25">
      <c r="A8" s="6"/>
      <c r="C8" s="178"/>
      <c r="D8" s="180" t="s">
        <v>13</v>
      </c>
      <c r="E8" s="65">
        <v>229.7</v>
      </c>
      <c r="F8" s="65">
        <v>224.8</v>
      </c>
      <c r="G8" s="55"/>
      <c r="H8" s="153">
        <v>2.1797153024911031</v>
      </c>
      <c r="I8" s="58"/>
      <c r="J8" s="291">
        <v>415.2</v>
      </c>
      <c r="K8" s="65">
        <v>406.3</v>
      </c>
      <c r="L8" s="55"/>
      <c r="M8" s="153">
        <v>2.1904996308146574</v>
      </c>
      <c r="N8" s="86"/>
      <c r="O8" s="247"/>
      <c r="P8" s="247"/>
      <c r="Q8" s="247"/>
      <c r="R8" s="247"/>
      <c r="S8" s="6"/>
      <c r="T8" s="247"/>
      <c r="U8" s="247"/>
      <c r="V8" s="247"/>
      <c r="W8" s="247"/>
    </row>
    <row r="9" spans="1:23" ht="18.95" customHeight="1" x14ac:dyDescent="0.25">
      <c r="A9" s="6"/>
      <c r="C9" s="178"/>
      <c r="D9" s="391" t="s">
        <v>14</v>
      </c>
      <c r="E9" s="64">
        <v>34</v>
      </c>
      <c r="F9" s="64">
        <v>26</v>
      </c>
      <c r="G9" s="55"/>
      <c r="H9" s="153">
        <v>30.76923076923077</v>
      </c>
      <c r="I9" s="58"/>
      <c r="J9" s="290">
        <v>58.4</v>
      </c>
      <c r="K9" s="64">
        <v>49.8</v>
      </c>
      <c r="L9" s="55"/>
      <c r="M9" s="153">
        <v>17.269076305220899</v>
      </c>
      <c r="N9" s="86"/>
      <c r="O9" s="247"/>
      <c r="P9" s="247"/>
      <c r="Q9" s="247"/>
      <c r="R9" s="247"/>
      <c r="S9" s="6"/>
      <c r="T9" s="247"/>
      <c r="U9" s="247"/>
      <c r="V9" s="247"/>
      <c r="W9" s="247"/>
    </row>
    <row r="10" spans="1:23" ht="18.95" customHeight="1" x14ac:dyDescent="0.25">
      <c r="A10" s="6"/>
      <c r="C10" s="178"/>
      <c r="D10" s="391" t="s">
        <v>15</v>
      </c>
      <c r="E10" s="64">
        <v>20.2</v>
      </c>
      <c r="F10" s="64">
        <v>16</v>
      </c>
      <c r="G10" s="55"/>
      <c r="H10" s="153">
        <v>26.249999999999996</v>
      </c>
      <c r="I10" s="58"/>
      <c r="J10" s="298">
        <v>36.299999999999997</v>
      </c>
      <c r="K10" s="64">
        <v>31.9</v>
      </c>
      <c r="L10" s="55"/>
      <c r="M10" s="153">
        <v>13.793103448275868</v>
      </c>
      <c r="N10" s="86"/>
      <c r="O10" s="247"/>
      <c r="P10" s="247"/>
      <c r="Q10" s="247"/>
      <c r="R10" s="247"/>
      <c r="S10" s="6"/>
      <c r="T10" s="247"/>
      <c r="U10" s="247"/>
      <c r="V10" s="247"/>
      <c r="W10" s="247"/>
    </row>
    <row r="11" spans="1:23" ht="21" customHeight="1" x14ac:dyDescent="0.25">
      <c r="A11" s="6"/>
      <c r="C11" s="178"/>
      <c r="D11" s="180" t="s">
        <v>26</v>
      </c>
      <c r="E11" s="65">
        <v>283.89999999999998</v>
      </c>
      <c r="F11" s="65">
        <v>266.8</v>
      </c>
      <c r="G11" s="55"/>
      <c r="H11" s="153">
        <v>6.4092953523238183</v>
      </c>
      <c r="I11" s="58"/>
      <c r="J11" s="299">
        <v>509.9</v>
      </c>
      <c r="K11" s="65">
        <v>488</v>
      </c>
      <c r="L11" s="55"/>
      <c r="M11" s="153">
        <v>4.4877049180327866</v>
      </c>
      <c r="N11" s="86"/>
      <c r="O11" s="247"/>
      <c r="P11" s="247"/>
      <c r="Q11" s="247"/>
      <c r="R11" s="247"/>
      <c r="S11" s="6"/>
      <c r="T11" s="247"/>
      <c r="U11" s="247"/>
      <c r="V11" s="247"/>
      <c r="W11" s="247"/>
    </row>
    <row r="12" spans="1:23" ht="18.95" customHeight="1" x14ac:dyDescent="0.25">
      <c r="A12" s="6"/>
      <c r="C12" s="178"/>
      <c r="D12" s="391" t="s">
        <v>17</v>
      </c>
      <c r="E12" s="64">
        <v>60.1</v>
      </c>
      <c r="F12" s="64">
        <v>59.9</v>
      </c>
      <c r="G12" s="55"/>
      <c r="H12" s="153">
        <v>0.33388981636059967</v>
      </c>
      <c r="I12" s="58"/>
      <c r="J12" s="290">
        <v>111.5</v>
      </c>
      <c r="K12" s="64">
        <v>112.2</v>
      </c>
      <c r="L12" s="55"/>
      <c r="M12" s="153">
        <v>-0.62388591800356386</v>
      </c>
      <c r="N12" s="86"/>
      <c r="O12" s="247"/>
      <c r="P12" s="247"/>
      <c r="Q12" s="247"/>
      <c r="R12" s="247"/>
      <c r="S12" s="6"/>
      <c r="T12" s="247"/>
      <c r="U12" s="247"/>
      <c r="V12" s="247"/>
      <c r="W12" s="247"/>
    </row>
    <row r="13" spans="1:23" ht="21" customHeight="1" x14ac:dyDescent="0.25">
      <c r="A13" s="6"/>
      <c r="C13" s="178"/>
      <c r="D13" s="180" t="s">
        <v>18</v>
      </c>
      <c r="E13" s="65">
        <v>344.1</v>
      </c>
      <c r="F13" s="65">
        <v>326.7</v>
      </c>
      <c r="G13" s="68"/>
      <c r="H13" s="153">
        <v>5.3259871441689643</v>
      </c>
      <c r="I13" s="58"/>
      <c r="J13" s="291">
        <v>621.4</v>
      </c>
      <c r="K13" s="65">
        <v>600.20000000000005</v>
      </c>
      <c r="L13" s="68"/>
      <c r="M13" s="153">
        <v>3.5321559480173237</v>
      </c>
      <c r="N13" s="86"/>
      <c r="O13" s="247"/>
      <c r="P13" s="247"/>
      <c r="Q13" s="247"/>
      <c r="R13" s="247"/>
      <c r="S13" s="6"/>
      <c r="T13" s="247"/>
      <c r="U13" s="247"/>
      <c r="V13" s="247"/>
      <c r="W13" s="247"/>
    </row>
    <row r="14" spans="1:23" ht="21" customHeight="1" x14ac:dyDescent="0.25">
      <c r="A14" s="6"/>
      <c r="C14" s="178"/>
      <c r="D14" s="179" t="s">
        <v>27</v>
      </c>
      <c r="E14" s="358"/>
      <c r="F14" s="358"/>
      <c r="G14" s="359"/>
      <c r="H14" s="156"/>
      <c r="I14" s="116"/>
      <c r="J14" s="358"/>
      <c r="K14" s="358"/>
      <c r="L14" s="359"/>
      <c r="M14" s="155"/>
      <c r="N14" s="86"/>
      <c r="O14" s="247"/>
      <c r="P14" s="247"/>
      <c r="Q14" s="247"/>
      <c r="R14" s="247"/>
      <c r="S14" s="6"/>
      <c r="T14" s="247"/>
      <c r="U14" s="247"/>
      <c r="V14" s="247"/>
      <c r="W14" s="247"/>
    </row>
    <row r="15" spans="1:23" ht="18.95" customHeight="1" x14ac:dyDescent="0.25">
      <c r="A15" s="6"/>
      <c r="C15" s="178"/>
      <c r="D15" s="391" t="s">
        <v>28</v>
      </c>
      <c r="E15" s="64">
        <v>32.200000000000003</v>
      </c>
      <c r="F15" s="64">
        <v>34.299999999999997</v>
      </c>
      <c r="G15" s="55"/>
      <c r="H15" s="153">
        <v>-2.0999999999999943</v>
      </c>
      <c r="I15" s="55"/>
      <c r="J15" s="290">
        <v>32.6</v>
      </c>
      <c r="K15" s="64">
        <v>33.4</v>
      </c>
      <c r="L15" s="55"/>
      <c r="M15" s="153">
        <v>-0.79999999999999716</v>
      </c>
      <c r="N15" s="86"/>
      <c r="O15" s="248"/>
      <c r="P15" s="248"/>
      <c r="Q15" s="248"/>
      <c r="R15" s="248"/>
      <c r="S15" s="6"/>
      <c r="T15" s="248"/>
      <c r="U15" s="248"/>
      <c r="V15" s="248"/>
      <c r="W15" s="248"/>
    </row>
    <row r="16" spans="1:23" ht="18.95" customHeight="1" x14ac:dyDescent="0.25">
      <c r="A16" s="6"/>
      <c r="C16" s="178"/>
      <c r="D16" s="391" t="s">
        <v>29</v>
      </c>
      <c r="E16" s="64">
        <v>67.8</v>
      </c>
      <c r="F16" s="64">
        <v>65.7</v>
      </c>
      <c r="G16" s="55"/>
      <c r="H16" s="153">
        <v>2.0999999999999943</v>
      </c>
      <c r="I16" s="55"/>
      <c r="J16" s="290">
        <v>67.400000000000006</v>
      </c>
      <c r="K16" s="64">
        <v>66.599999999999994</v>
      </c>
      <c r="L16" s="55"/>
      <c r="M16" s="153">
        <v>0.80000000000001137</v>
      </c>
      <c r="N16" s="86"/>
      <c r="O16" s="248"/>
      <c r="P16" s="248"/>
      <c r="Q16" s="248"/>
      <c r="R16" s="248"/>
      <c r="S16" s="6"/>
      <c r="T16" s="248"/>
      <c r="U16" s="248"/>
      <c r="V16" s="248"/>
      <c r="W16" s="248"/>
    </row>
    <row r="17" spans="1:23" ht="18.95" customHeight="1" x14ac:dyDescent="0.25">
      <c r="A17" s="6"/>
      <c r="C17" s="178"/>
      <c r="D17" s="391" t="s">
        <v>30</v>
      </c>
      <c r="E17" s="64">
        <v>57</v>
      </c>
      <c r="F17" s="64">
        <v>63.7</v>
      </c>
      <c r="G17" s="55"/>
      <c r="H17" s="153">
        <v>-6.7000000000000028</v>
      </c>
      <c r="I17" s="55"/>
      <c r="J17" s="290">
        <v>57.9</v>
      </c>
      <c r="K17" s="64">
        <v>59.5</v>
      </c>
      <c r="L17" s="55"/>
      <c r="M17" s="153">
        <v>-1.6000000000000014</v>
      </c>
      <c r="N17" s="86"/>
      <c r="O17" s="248"/>
      <c r="P17" s="248"/>
      <c r="Q17" s="248"/>
      <c r="R17" s="248"/>
      <c r="S17" s="6"/>
      <c r="T17" s="248"/>
      <c r="U17" s="248"/>
      <c r="V17" s="248"/>
      <c r="W17" s="248"/>
    </row>
    <row r="18" spans="1:23" ht="18.95" customHeight="1" x14ac:dyDescent="0.25">
      <c r="A18" s="6"/>
      <c r="C18" s="178"/>
      <c r="D18" s="391" t="s">
        <v>31</v>
      </c>
      <c r="E18" s="64">
        <v>43</v>
      </c>
      <c r="F18" s="64">
        <v>36.299999999999997</v>
      </c>
      <c r="G18" s="55"/>
      <c r="H18" s="153">
        <v>6.7000000000000028</v>
      </c>
      <c r="I18" s="55"/>
      <c r="J18" s="290">
        <v>42.1</v>
      </c>
      <c r="K18" s="64">
        <v>40.5</v>
      </c>
      <c r="L18" s="55"/>
      <c r="M18" s="153">
        <v>1.6000000000000014</v>
      </c>
      <c r="N18" s="86"/>
      <c r="O18" s="248"/>
      <c r="P18" s="248"/>
      <c r="Q18" s="248"/>
      <c r="R18" s="248"/>
      <c r="S18" s="6"/>
      <c r="T18" s="248"/>
      <c r="U18" s="248"/>
      <c r="V18" s="248"/>
      <c r="W18" s="248"/>
    </row>
    <row r="19" spans="1:23" ht="21" customHeight="1" x14ac:dyDescent="0.25">
      <c r="A19" s="6"/>
      <c r="C19" s="181"/>
      <c r="D19" s="182" t="s">
        <v>32</v>
      </c>
      <c r="E19" s="358"/>
      <c r="F19" s="358"/>
      <c r="G19" s="359"/>
      <c r="H19" s="156"/>
      <c r="I19" s="69"/>
      <c r="J19" s="358"/>
      <c r="K19" s="358"/>
      <c r="L19" s="359"/>
      <c r="M19" s="155"/>
      <c r="N19" s="86"/>
      <c r="O19" s="19"/>
      <c r="P19" s="19"/>
      <c r="Q19" s="19"/>
      <c r="R19" s="19"/>
      <c r="S19" s="6"/>
      <c r="T19" s="6"/>
      <c r="U19" s="6"/>
      <c r="V19" s="6"/>
      <c r="W19" s="6"/>
    </row>
    <row r="20" spans="1:23" ht="18.95" customHeight="1" x14ac:dyDescent="0.25">
      <c r="A20" s="6"/>
      <c r="C20" s="178"/>
      <c r="D20" s="183" t="s">
        <v>3</v>
      </c>
      <c r="E20" s="276">
        <v>20723</v>
      </c>
      <c r="F20" s="276">
        <v>17938</v>
      </c>
      <c r="G20" s="55"/>
      <c r="H20" s="153">
        <v>15.525699632066004</v>
      </c>
      <c r="I20" s="55"/>
      <c r="J20" s="292">
        <v>37284</v>
      </c>
      <c r="K20" s="276">
        <v>33072</v>
      </c>
      <c r="L20" s="55"/>
      <c r="M20" s="153">
        <v>12.735849056603765</v>
      </c>
      <c r="N20" s="86"/>
      <c r="O20" s="19"/>
      <c r="P20" s="19"/>
      <c r="Q20" s="19"/>
      <c r="R20" s="19"/>
      <c r="S20" s="6"/>
      <c r="T20" s="6"/>
      <c r="U20" s="6"/>
      <c r="V20" s="6"/>
      <c r="W20" s="6"/>
    </row>
    <row r="21" spans="1:23" ht="18.95" customHeight="1" x14ac:dyDescent="0.25">
      <c r="A21" s="6"/>
      <c r="C21" s="181"/>
      <c r="D21" s="392" t="s">
        <v>4</v>
      </c>
      <c r="E21" s="276">
        <v>5451</v>
      </c>
      <c r="F21" s="276">
        <v>4891</v>
      </c>
      <c r="G21" s="72"/>
      <c r="H21" s="153">
        <v>11.449601308525859</v>
      </c>
      <c r="I21" s="55"/>
      <c r="J21" s="292">
        <v>9296</v>
      </c>
      <c r="K21" s="276">
        <v>8000</v>
      </c>
      <c r="L21" s="55"/>
      <c r="M21" s="153">
        <v>16.199999999999992</v>
      </c>
      <c r="N21" s="86"/>
      <c r="O21" s="19"/>
      <c r="P21" s="19"/>
      <c r="Q21" s="19"/>
      <c r="R21" s="19"/>
      <c r="S21" s="6"/>
      <c r="T21" s="6"/>
      <c r="U21" s="6"/>
      <c r="V21" s="6"/>
      <c r="W21" s="6"/>
    </row>
    <row r="22" spans="1:23" s="6" customFormat="1" ht="18.95" customHeight="1" x14ac:dyDescent="0.25">
      <c r="C22" s="181"/>
      <c r="D22" s="392" t="s">
        <v>21</v>
      </c>
      <c r="E22" s="368">
        <v>0.26300000000000001</v>
      </c>
      <c r="F22" s="368">
        <v>0.27300000000000002</v>
      </c>
      <c r="G22" s="72"/>
      <c r="H22" s="430" t="s">
        <v>170</v>
      </c>
      <c r="I22" s="55"/>
      <c r="J22" s="369">
        <v>0.249</v>
      </c>
      <c r="K22" s="369">
        <v>0.24199999999999999</v>
      </c>
      <c r="L22" s="55"/>
      <c r="M22" s="429" t="s">
        <v>171</v>
      </c>
      <c r="N22" s="86"/>
      <c r="O22" s="19"/>
      <c r="P22" s="19"/>
      <c r="Q22" s="19"/>
      <c r="R22" s="19"/>
    </row>
    <row r="23" spans="1:23" ht="21" customHeight="1" x14ac:dyDescent="0.25">
      <c r="A23" s="6"/>
      <c r="C23" s="77"/>
      <c r="D23" s="78" t="s">
        <v>22</v>
      </c>
      <c r="E23" s="75"/>
      <c r="F23" s="75"/>
      <c r="G23" s="76"/>
      <c r="H23" s="56"/>
      <c r="I23" s="56"/>
      <c r="J23" s="75"/>
      <c r="K23" s="75"/>
      <c r="L23" s="76"/>
      <c r="M23" s="56"/>
      <c r="N23" s="86"/>
      <c r="O23" s="7"/>
      <c r="P23" s="6"/>
      <c r="Q23" s="6"/>
      <c r="R23" s="6"/>
      <c r="S23" s="6"/>
      <c r="T23" s="6"/>
      <c r="U23" s="6"/>
      <c r="V23" s="6"/>
      <c r="W23" s="6"/>
    </row>
    <row r="24" spans="1:23" ht="21" customHeight="1" x14ac:dyDescent="0.25">
      <c r="A24" s="6"/>
      <c r="C24" s="77"/>
      <c r="D24" s="78" t="s">
        <v>189</v>
      </c>
      <c r="E24" s="80"/>
      <c r="F24" s="80"/>
      <c r="G24" s="81"/>
      <c r="H24" s="82"/>
      <c r="I24" s="82"/>
      <c r="J24" s="80"/>
      <c r="K24" s="80"/>
      <c r="L24" s="81"/>
      <c r="M24" s="82"/>
      <c r="N24" s="77"/>
      <c r="O24" s="4"/>
      <c r="P24" s="6"/>
      <c r="Q24" s="6"/>
      <c r="R24" s="6"/>
      <c r="S24" s="6"/>
      <c r="T24" s="6"/>
      <c r="U24" s="6"/>
      <c r="V24" s="6"/>
      <c r="W24" s="6"/>
    </row>
  </sheetData>
  <mergeCells count="3">
    <mergeCell ref="C2:M2"/>
    <mergeCell ref="O2:R2"/>
    <mergeCell ref="T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X21"/>
  <sheetViews>
    <sheetView showGridLines="0" zoomScaleNormal="100" zoomScalePageLayoutView="140" workbookViewId="0">
      <selection activeCell="I15" sqref="I15"/>
    </sheetView>
  </sheetViews>
  <sheetFormatPr baseColWidth="10" defaultColWidth="11.42578125" defaultRowHeight="15" x14ac:dyDescent="0.25"/>
  <cols>
    <col min="1" max="2" width="3.7109375" style="6" customWidth="1"/>
    <col min="3" max="3" width="2.85546875" style="6" customWidth="1"/>
    <col min="4" max="4" width="9" style="6" customWidth="1"/>
    <col min="5" max="5" width="28.140625" style="6" customWidth="1"/>
    <col min="6" max="7" width="13.28515625" style="6" customWidth="1"/>
    <col min="8" max="8" width="2.42578125" style="6" customWidth="1"/>
    <col min="9" max="9" width="14.28515625" style="6" customWidth="1"/>
    <col min="10" max="10" width="3.140625" style="6" customWidth="1"/>
    <col min="11" max="11" width="14.5703125" style="6" customWidth="1"/>
    <col min="12" max="12" width="13.42578125" style="6" customWidth="1"/>
    <col min="13" max="13" width="2.7109375" style="6" customWidth="1"/>
    <col min="14" max="14" width="11.85546875" style="6" customWidth="1"/>
    <col min="15" max="15" width="14.85546875" style="6" customWidth="1"/>
    <col min="16" max="16384" width="11.42578125" style="6"/>
  </cols>
  <sheetData>
    <row r="1" spans="3:24" ht="25.5" customHeight="1" x14ac:dyDescent="0.25">
      <c r="C1" s="410" t="s">
        <v>33</v>
      </c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87"/>
      <c r="P1" s="408"/>
      <c r="Q1" s="408"/>
      <c r="R1" s="408"/>
      <c r="S1" s="408"/>
      <c r="U1" s="408"/>
      <c r="V1" s="408"/>
      <c r="W1" s="408"/>
      <c r="X1" s="408"/>
    </row>
    <row r="2" spans="3:24" ht="6" customHeight="1" x14ac:dyDescent="0.25">
      <c r="C2" s="56"/>
      <c r="D2" s="56"/>
      <c r="E2" s="56"/>
      <c r="F2" s="56"/>
      <c r="G2" s="115"/>
      <c r="H2" s="115"/>
      <c r="I2" s="115"/>
      <c r="J2" s="115"/>
      <c r="K2" s="115"/>
      <c r="L2" s="115"/>
      <c r="M2" s="110"/>
      <c r="N2" s="110"/>
      <c r="O2" s="86"/>
    </row>
    <row r="3" spans="3:24" x14ac:dyDescent="0.25">
      <c r="C3" s="224"/>
      <c r="D3" s="224"/>
      <c r="E3" s="224"/>
      <c r="F3" s="326" t="str">
        <f>Consolidado!E3</f>
        <v>2T21</v>
      </c>
      <c r="G3" s="326" t="str">
        <f>Consolidado!F3</f>
        <v>2T20</v>
      </c>
      <c r="H3" s="214"/>
      <c r="I3" s="327" t="s">
        <v>1</v>
      </c>
      <c r="J3" s="326"/>
      <c r="K3" s="326" t="str">
        <f>Consolidado!I3</f>
        <v>Ene-Jun'21</v>
      </c>
      <c r="L3" s="326" t="str">
        <f>Consolidado!J3</f>
        <v>Ene-Jun'20</v>
      </c>
      <c r="M3" s="214"/>
      <c r="N3" s="327" t="s">
        <v>1</v>
      </c>
      <c r="O3" s="86"/>
      <c r="P3" s="239"/>
      <c r="Q3" s="239"/>
      <c r="R3" s="239"/>
      <c r="S3" s="239"/>
      <c r="U3" s="240"/>
      <c r="V3" s="240"/>
      <c r="W3" s="240"/>
      <c r="X3" s="240"/>
    </row>
    <row r="4" spans="3:24" x14ac:dyDescent="0.25">
      <c r="C4" s="184"/>
      <c r="D4" s="179" t="s">
        <v>10</v>
      </c>
      <c r="E4" s="179"/>
      <c r="F4" s="61"/>
      <c r="G4" s="61"/>
      <c r="H4" s="61"/>
      <c r="I4" s="158"/>
      <c r="J4" s="61"/>
      <c r="K4" s="61"/>
      <c r="L4" s="61"/>
      <c r="M4" s="61"/>
      <c r="N4" s="158"/>
      <c r="O4" s="86"/>
    </row>
    <row r="5" spans="3:24" x14ac:dyDescent="0.25">
      <c r="C5" s="184"/>
      <c r="D5" s="407" t="s">
        <v>11</v>
      </c>
      <c r="E5" s="407"/>
      <c r="F5" s="143">
        <v>52.3</v>
      </c>
      <c r="G5" s="304">
        <v>53</v>
      </c>
      <c r="H5" s="56"/>
      <c r="I5" s="157">
        <f>(F5/G5-1)*100</f>
        <v>-1.3207547169811429</v>
      </c>
      <c r="J5" s="88"/>
      <c r="K5" s="300">
        <v>99.8</v>
      </c>
      <c r="L5" s="143">
        <v>99.4</v>
      </c>
      <c r="M5" s="56"/>
      <c r="N5" s="157">
        <f>(K5/L5-1)*100</f>
        <v>0.40241448692150961</v>
      </c>
      <c r="O5" s="86"/>
      <c r="P5" s="247"/>
      <c r="Q5" s="247"/>
      <c r="R5" s="247"/>
      <c r="S5" s="247"/>
      <c r="U5" s="247"/>
      <c r="V5" s="247"/>
      <c r="W5" s="247"/>
      <c r="X5" s="247"/>
    </row>
    <row r="6" spans="3:24" x14ac:dyDescent="0.25">
      <c r="C6" s="184"/>
      <c r="D6" s="407" t="s">
        <v>12</v>
      </c>
      <c r="E6" s="407"/>
      <c r="F6" s="143">
        <v>30.4</v>
      </c>
      <c r="G6" s="304">
        <v>28.1</v>
      </c>
      <c r="H6" s="56"/>
      <c r="I6" s="157">
        <f t="shared" ref="I6:I10" si="0">(F6/G6-1)*100</f>
        <v>8.1850533807829038</v>
      </c>
      <c r="J6" s="88"/>
      <c r="K6" s="300">
        <v>56.2</v>
      </c>
      <c r="L6" s="143">
        <v>53.5</v>
      </c>
      <c r="M6" s="56"/>
      <c r="N6" s="157">
        <f t="shared" ref="N6:N10" si="1">(K6/L6-1)*100</f>
        <v>5.0467289719626329</v>
      </c>
      <c r="O6" s="86"/>
      <c r="P6" s="247"/>
      <c r="Q6" s="247"/>
      <c r="R6" s="247"/>
      <c r="S6" s="247"/>
      <c r="U6" s="247"/>
      <c r="V6" s="247"/>
      <c r="W6" s="247"/>
      <c r="X6" s="247"/>
    </row>
    <row r="7" spans="3:24" x14ac:dyDescent="0.25">
      <c r="C7" s="184"/>
      <c r="D7" s="180" t="s">
        <v>13</v>
      </c>
      <c r="E7" s="174"/>
      <c r="F7" s="144">
        <v>82.6</v>
      </c>
      <c r="G7" s="305">
        <v>81.099999999999994</v>
      </c>
      <c r="H7" s="56"/>
      <c r="I7" s="157">
        <f t="shared" si="0"/>
        <v>1.8495684340320562</v>
      </c>
      <c r="J7" s="88"/>
      <c r="K7" s="301">
        <v>156</v>
      </c>
      <c r="L7" s="144">
        <v>152.9</v>
      </c>
      <c r="M7" s="56"/>
      <c r="N7" s="157">
        <f t="shared" si="1"/>
        <v>2.0274689339437435</v>
      </c>
      <c r="O7" s="86"/>
      <c r="P7" s="247"/>
      <c r="Q7" s="247"/>
      <c r="R7" s="247"/>
      <c r="S7" s="247"/>
      <c r="U7" s="247"/>
      <c r="V7" s="247"/>
      <c r="W7" s="247"/>
      <c r="X7" s="247"/>
    </row>
    <row r="8" spans="3:24" x14ac:dyDescent="0.25">
      <c r="C8" s="184"/>
      <c r="D8" s="407" t="s">
        <v>14</v>
      </c>
      <c r="E8" s="407"/>
      <c r="F8" s="143">
        <v>14</v>
      </c>
      <c r="G8" s="304">
        <v>12.4</v>
      </c>
      <c r="H8" s="56"/>
      <c r="I8" s="157">
        <f t="shared" si="0"/>
        <v>12.903225806451601</v>
      </c>
      <c r="J8" s="88"/>
      <c r="K8" s="300">
        <v>26.4</v>
      </c>
      <c r="L8" s="143">
        <v>27.5</v>
      </c>
      <c r="M8" s="56"/>
      <c r="N8" s="157">
        <f t="shared" si="1"/>
        <v>-4.0000000000000036</v>
      </c>
      <c r="O8" s="86"/>
      <c r="P8" s="247"/>
      <c r="Q8" s="247"/>
      <c r="R8" s="247"/>
      <c r="S8" s="247"/>
      <c r="U8" s="247"/>
      <c r="V8" s="247"/>
      <c r="W8" s="247"/>
      <c r="X8" s="247"/>
    </row>
    <row r="9" spans="3:24" x14ac:dyDescent="0.25">
      <c r="C9" s="184"/>
      <c r="D9" s="407" t="s">
        <v>15</v>
      </c>
      <c r="E9" s="407"/>
      <c r="F9" s="143">
        <v>19.7</v>
      </c>
      <c r="G9" s="304">
        <v>17.100000000000001</v>
      </c>
      <c r="H9" s="56"/>
      <c r="I9" s="157">
        <f t="shared" si="0"/>
        <v>15.204678362573087</v>
      </c>
      <c r="J9" s="88"/>
      <c r="K9" s="300">
        <v>34.4</v>
      </c>
      <c r="L9" s="143">
        <v>32.1</v>
      </c>
      <c r="M9" s="56"/>
      <c r="N9" s="157">
        <f t="shared" si="1"/>
        <v>7.1651090342679025</v>
      </c>
      <c r="O9" s="86"/>
      <c r="P9" s="247"/>
      <c r="Q9" s="247"/>
      <c r="R9" s="247"/>
      <c r="S9" s="247"/>
      <c r="U9" s="247"/>
      <c r="V9" s="247"/>
      <c r="W9" s="247"/>
      <c r="X9" s="247"/>
    </row>
    <row r="10" spans="3:24" x14ac:dyDescent="0.25">
      <c r="C10" s="184"/>
      <c r="D10" s="180" t="s">
        <v>18</v>
      </c>
      <c r="E10" s="179"/>
      <c r="F10" s="144">
        <v>116.4</v>
      </c>
      <c r="G10" s="305">
        <v>110.6</v>
      </c>
      <c r="H10" s="73"/>
      <c r="I10" s="157">
        <f t="shared" si="0"/>
        <v>5.2441229656419619</v>
      </c>
      <c r="J10" s="88"/>
      <c r="K10" s="301">
        <v>216.8</v>
      </c>
      <c r="L10" s="144">
        <v>212.6</v>
      </c>
      <c r="M10" s="73"/>
      <c r="N10" s="157">
        <f t="shared" si="1"/>
        <v>1.9755409219190945</v>
      </c>
      <c r="O10" s="86"/>
      <c r="P10" s="247"/>
      <c r="Q10" s="247"/>
      <c r="R10" s="247"/>
      <c r="S10" s="247"/>
      <c r="U10" s="247"/>
      <c r="V10" s="247"/>
      <c r="W10" s="247"/>
      <c r="X10" s="247"/>
    </row>
    <row r="11" spans="3:24" x14ac:dyDescent="0.25">
      <c r="C11" s="184"/>
      <c r="D11" s="179" t="s">
        <v>27</v>
      </c>
      <c r="E11" s="179"/>
      <c r="F11" s="360"/>
      <c r="G11" s="360"/>
      <c r="H11" s="61"/>
      <c r="I11" s="158"/>
      <c r="J11" s="100"/>
      <c r="K11" s="360"/>
      <c r="L11" s="360"/>
      <c r="M11" s="362"/>
      <c r="N11" s="158"/>
      <c r="O11" s="86"/>
      <c r="P11" s="247"/>
      <c r="Q11" s="247"/>
      <c r="R11" s="247"/>
      <c r="S11" s="247"/>
      <c r="U11" s="247"/>
      <c r="V11" s="247"/>
      <c r="W11" s="247"/>
      <c r="X11" s="247"/>
    </row>
    <row r="12" spans="3:24" x14ac:dyDescent="0.25">
      <c r="C12" s="184"/>
      <c r="D12" s="407" t="s">
        <v>30</v>
      </c>
      <c r="E12" s="407"/>
      <c r="F12" s="143">
        <v>66.099999999999994</v>
      </c>
      <c r="G12" s="304">
        <v>70.5</v>
      </c>
      <c r="H12" s="56"/>
      <c r="I12" s="157">
        <f>F12-G12</f>
        <v>-4.4000000000000057</v>
      </c>
      <c r="J12" s="56"/>
      <c r="K12" s="300">
        <v>67.5</v>
      </c>
      <c r="L12" s="143">
        <v>68.3</v>
      </c>
      <c r="M12" s="56"/>
      <c r="N12" s="157">
        <f>K12-L12</f>
        <v>-0.79999999999999716</v>
      </c>
      <c r="O12" s="86"/>
      <c r="P12" s="247"/>
      <c r="Q12" s="247"/>
      <c r="R12" s="247"/>
      <c r="S12" s="247"/>
      <c r="U12" s="247"/>
      <c r="V12" s="247"/>
      <c r="W12" s="247"/>
      <c r="X12" s="247"/>
    </row>
    <row r="13" spans="3:24" x14ac:dyDescent="0.25">
      <c r="C13" s="184"/>
      <c r="D13" s="407" t="s">
        <v>31</v>
      </c>
      <c r="E13" s="407"/>
      <c r="F13" s="143">
        <v>33.9</v>
      </c>
      <c r="G13" s="304">
        <v>29.5</v>
      </c>
      <c r="H13" s="56"/>
      <c r="I13" s="157">
        <f>F13-G13</f>
        <v>4.3999999999999986</v>
      </c>
      <c r="J13" s="56"/>
      <c r="K13" s="300">
        <v>32.5</v>
      </c>
      <c r="L13" s="143">
        <v>31.7</v>
      </c>
      <c r="M13" s="56"/>
      <c r="N13" s="157">
        <f>K13-L13</f>
        <v>0.80000000000000071</v>
      </c>
      <c r="O13" s="86"/>
      <c r="P13" s="247"/>
      <c r="Q13" s="247"/>
      <c r="R13" s="247"/>
      <c r="S13" s="247"/>
      <c r="U13" s="247"/>
      <c r="V13" s="247"/>
      <c r="W13" s="247"/>
      <c r="X13" s="247"/>
    </row>
    <row r="14" spans="3:24" x14ac:dyDescent="0.25">
      <c r="C14" s="185"/>
      <c r="D14" s="182" t="s">
        <v>32</v>
      </c>
      <c r="E14" s="182"/>
      <c r="F14" s="360"/>
      <c r="G14" s="361"/>
      <c r="H14" s="61"/>
      <c r="I14" s="172"/>
      <c r="J14" s="61"/>
      <c r="K14" s="360"/>
      <c r="L14" s="360"/>
      <c r="M14" s="362"/>
      <c r="N14" s="158"/>
      <c r="O14" s="86"/>
      <c r="P14" s="247"/>
      <c r="Q14" s="247"/>
      <c r="R14" s="247"/>
      <c r="S14" s="247"/>
    </row>
    <row r="15" spans="3:24" x14ac:dyDescent="0.25">
      <c r="C15" s="184"/>
      <c r="D15" s="183" t="s">
        <v>20</v>
      </c>
      <c r="E15" s="179"/>
      <c r="F15" s="277">
        <v>17539</v>
      </c>
      <c r="G15" s="328">
        <v>18142</v>
      </c>
      <c r="H15" s="56"/>
      <c r="I15" s="157">
        <f>(F15/G15-1)*100</f>
        <v>-3.3237790761768249</v>
      </c>
      <c r="J15" s="56"/>
      <c r="K15" s="303">
        <v>32701</v>
      </c>
      <c r="L15" s="277">
        <v>32606</v>
      </c>
      <c r="M15" s="56"/>
      <c r="N15" s="157">
        <f>(K15/L15-1)*100</f>
        <v>0.29135741887995614</v>
      </c>
      <c r="O15" s="89"/>
      <c r="P15" s="247"/>
      <c r="Q15" s="247"/>
      <c r="R15" s="247"/>
      <c r="S15" s="247"/>
    </row>
    <row r="16" spans="3:24" x14ac:dyDescent="0.25">
      <c r="C16" s="185"/>
      <c r="D16" s="409" t="s">
        <v>4</v>
      </c>
      <c r="E16" s="409"/>
      <c r="F16" s="277">
        <v>2739</v>
      </c>
      <c r="G16" s="328">
        <v>2519</v>
      </c>
      <c r="H16" s="76"/>
      <c r="I16" s="157">
        <f>(F16/G16-1)*100</f>
        <v>8.7336244541484689</v>
      </c>
      <c r="J16" s="56"/>
      <c r="K16" s="303">
        <v>4739</v>
      </c>
      <c r="L16" s="277">
        <v>4145</v>
      </c>
      <c r="M16" s="56"/>
      <c r="N16" s="157">
        <f>(K16/L16-1)*100</f>
        <v>14.330518697225569</v>
      </c>
      <c r="O16" s="89"/>
      <c r="P16" s="247"/>
      <c r="Q16" s="247"/>
      <c r="R16" s="247"/>
      <c r="S16" s="247"/>
    </row>
    <row r="17" spans="3:19" x14ac:dyDescent="0.25">
      <c r="C17" s="185"/>
      <c r="D17" s="392" t="s">
        <v>21</v>
      </c>
      <c r="E17" s="392"/>
      <c r="F17" s="378">
        <v>0.156</v>
      </c>
      <c r="G17" s="378">
        <v>0.13900000000000001</v>
      </c>
      <c r="H17" s="76"/>
      <c r="I17" s="431" t="s">
        <v>172</v>
      </c>
      <c r="J17" s="56"/>
      <c r="K17" s="379">
        <v>0.14499999999999999</v>
      </c>
      <c r="L17" s="379">
        <v>0.127</v>
      </c>
      <c r="M17" s="56"/>
      <c r="N17" s="431" t="s">
        <v>173</v>
      </c>
      <c r="O17" s="89"/>
      <c r="P17" s="247"/>
      <c r="Q17" s="247"/>
      <c r="R17" s="247"/>
      <c r="S17" s="247"/>
    </row>
    <row r="18" spans="3:19" ht="6" customHeight="1" x14ac:dyDescent="0.25">
      <c r="C18" s="56"/>
      <c r="D18" s="74"/>
      <c r="E18" s="74"/>
      <c r="F18" s="75"/>
      <c r="G18" s="75"/>
      <c r="H18" s="76"/>
      <c r="I18" s="55"/>
      <c r="J18" s="56"/>
      <c r="K18" s="75"/>
      <c r="L18" s="75"/>
      <c r="M18" s="76"/>
      <c r="N18" s="55"/>
      <c r="O18" s="86"/>
    </row>
    <row r="19" spans="3:19" ht="12.75" customHeight="1" x14ac:dyDescent="0.25">
      <c r="C19" s="77"/>
      <c r="D19" s="78" t="s">
        <v>22</v>
      </c>
      <c r="E19" s="66"/>
      <c r="F19" s="75"/>
      <c r="G19" s="75"/>
      <c r="H19" s="76"/>
      <c r="I19" s="56"/>
      <c r="J19" s="56"/>
      <c r="K19" s="75"/>
      <c r="L19" s="75"/>
      <c r="M19" s="76"/>
      <c r="N19" s="56"/>
      <c r="O19" s="112"/>
      <c r="P19" s="7"/>
    </row>
    <row r="20" spans="3:19" ht="12.75" customHeight="1" x14ac:dyDescent="0.25">
      <c r="C20" s="77"/>
      <c r="D20" s="85" t="s">
        <v>23</v>
      </c>
      <c r="E20" s="79"/>
      <c r="F20" s="80"/>
      <c r="G20" s="80"/>
      <c r="H20" s="81"/>
      <c r="I20" s="82"/>
      <c r="J20" s="82"/>
      <c r="K20" s="80"/>
      <c r="L20" s="80"/>
      <c r="M20" s="81"/>
      <c r="N20" s="82"/>
      <c r="O20" s="77"/>
      <c r="P20" s="4"/>
    </row>
    <row r="21" spans="3:19" ht="12.75" customHeight="1" x14ac:dyDescent="0.25">
      <c r="C21" s="77"/>
      <c r="D21" s="78" t="s">
        <v>24</v>
      </c>
      <c r="E21" s="83"/>
      <c r="F21" s="83"/>
      <c r="G21" s="83"/>
      <c r="H21" s="83"/>
      <c r="I21" s="83"/>
      <c r="J21" s="83"/>
      <c r="K21" s="83"/>
      <c r="L21" s="77"/>
      <c r="M21" s="77"/>
      <c r="N21" s="77"/>
      <c r="O21" s="114"/>
      <c r="P21" s="3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showGridLines="0" topLeftCell="A12" zoomScale="90" zoomScaleNormal="90" workbookViewId="0">
      <selection activeCell="I15" sqref="I15"/>
    </sheetView>
  </sheetViews>
  <sheetFormatPr baseColWidth="10" defaultColWidth="11.42578125" defaultRowHeight="15" x14ac:dyDescent="0.25"/>
  <cols>
    <col min="1" max="1" width="11.42578125" style="6"/>
    <col min="2" max="2" width="1.28515625" customWidth="1"/>
    <col min="3" max="3" width="7" customWidth="1"/>
    <col min="4" max="4" width="30" customWidth="1"/>
    <col min="5" max="6" width="14.85546875" customWidth="1"/>
    <col min="7" max="7" width="1.28515625" customWidth="1"/>
    <col min="8" max="8" width="14.28515625" customWidth="1"/>
    <col min="9" max="9" width="1.28515625" customWidth="1"/>
    <col min="10" max="10" width="13.42578125" customWidth="1"/>
    <col min="11" max="11" width="13.28515625" customWidth="1"/>
    <col min="12" max="12" width="1.28515625" customWidth="1"/>
    <col min="13" max="13" width="11.42578125" customWidth="1"/>
    <col min="14" max="14" width="1.28515625" customWidth="1"/>
  </cols>
  <sheetData>
    <row r="1" spans="2:24" x14ac:dyDescent="0.2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6"/>
      <c r="Q1" s="6"/>
      <c r="R1" s="6"/>
      <c r="S1" s="6"/>
      <c r="T1" s="6"/>
      <c r="U1" s="6"/>
      <c r="V1" s="6"/>
      <c r="W1" s="6"/>
      <c r="X1" s="6"/>
    </row>
    <row r="2" spans="2:24" x14ac:dyDescent="0.25">
      <c r="B2" s="77"/>
      <c r="C2" s="111"/>
      <c r="D2" s="86"/>
      <c r="E2" s="112"/>
      <c r="F2" s="112"/>
      <c r="G2" s="113"/>
      <c r="H2" s="86"/>
      <c r="I2" s="86"/>
      <c r="J2" s="112"/>
      <c r="K2" s="112"/>
      <c r="L2" s="113">
        <v>0</v>
      </c>
      <c r="M2" s="86"/>
      <c r="N2" s="86"/>
      <c r="O2" s="86"/>
      <c r="P2" s="6"/>
      <c r="Q2" s="6"/>
      <c r="R2" s="6"/>
      <c r="S2" s="6"/>
      <c r="T2" s="6"/>
      <c r="U2" s="6"/>
      <c r="V2" s="6"/>
      <c r="W2" s="6"/>
      <c r="X2" s="6"/>
    </row>
    <row r="3" spans="2:24" ht="24.75" customHeight="1" x14ac:dyDescent="0.25">
      <c r="B3" s="410" t="s">
        <v>34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110"/>
      <c r="O3" s="86"/>
      <c r="P3" s="408"/>
      <c r="Q3" s="408"/>
      <c r="R3" s="408"/>
      <c r="S3" s="408"/>
      <c r="T3" s="6"/>
      <c r="U3" s="408"/>
      <c r="V3" s="408"/>
      <c r="W3" s="408"/>
      <c r="X3" s="408"/>
    </row>
    <row r="4" spans="2:24" ht="6" customHeight="1" x14ac:dyDescent="0.25">
      <c r="B4" s="56"/>
      <c r="C4" s="56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86"/>
      <c r="P4" s="6"/>
      <c r="Q4" s="6"/>
      <c r="R4" s="6"/>
      <c r="S4" s="6"/>
      <c r="T4" s="6"/>
      <c r="U4" s="6"/>
      <c r="V4" s="6"/>
      <c r="W4" s="6"/>
      <c r="X4" s="6"/>
    </row>
    <row r="5" spans="2:24" ht="23.1" customHeight="1" x14ac:dyDescent="0.25">
      <c r="B5" s="224"/>
      <c r="C5" s="224"/>
      <c r="D5" s="224"/>
      <c r="E5" s="394" t="s">
        <v>164</v>
      </c>
      <c r="F5" s="394" t="s">
        <v>165</v>
      </c>
      <c r="G5" s="213"/>
      <c r="H5" s="212" t="s">
        <v>1</v>
      </c>
      <c r="I5" s="394"/>
      <c r="J5" s="394" t="s">
        <v>166</v>
      </c>
      <c r="K5" s="394" t="s">
        <v>167</v>
      </c>
      <c r="L5" s="213"/>
      <c r="M5" s="212" t="s">
        <v>1</v>
      </c>
      <c r="N5" s="117"/>
      <c r="O5" s="86"/>
      <c r="P5" s="239"/>
      <c r="Q5" s="239"/>
      <c r="R5" s="239"/>
      <c r="S5" s="239"/>
      <c r="T5" s="6"/>
      <c r="U5" s="240"/>
      <c r="V5" s="240"/>
      <c r="W5" s="240"/>
      <c r="X5" s="240"/>
    </row>
    <row r="6" spans="2:24" ht="21" customHeight="1" x14ac:dyDescent="0.25">
      <c r="B6" s="184"/>
      <c r="C6" s="179" t="s">
        <v>10</v>
      </c>
      <c r="D6" s="179"/>
      <c r="E6" s="61"/>
      <c r="F6" s="61"/>
      <c r="G6" s="61"/>
      <c r="H6" s="158"/>
      <c r="I6" s="61"/>
      <c r="J6" s="61"/>
      <c r="K6" s="61"/>
      <c r="L6" s="61"/>
      <c r="M6" s="158"/>
      <c r="N6" s="61"/>
      <c r="O6" s="86"/>
      <c r="P6" s="6"/>
      <c r="Q6" s="246"/>
      <c r="R6" s="246"/>
      <c r="S6" s="246"/>
      <c r="T6" s="246"/>
      <c r="U6" s="6"/>
      <c r="V6" s="6"/>
      <c r="W6" s="6"/>
      <c r="X6" s="6"/>
    </row>
    <row r="7" spans="2:24" ht="18.95" customHeight="1" x14ac:dyDescent="0.25">
      <c r="B7" s="184"/>
      <c r="C7" s="407" t="s">
        <v>11</v>
      </c>
      <c r="D7" s="407"/>
      <c r="E7" s="143">
        <v>55.3</v>
      </c>
      <c r="F7" s="306">
        <v>47.6</v>
      </c>
      <c r="G7" s="56"/>
      <c r="H7" s="157">
        <v>16.176470588235283</v>
      </c>
      <c r="I7" s="302"/>
      <c r="J7" s="300">
        <v>114.9</v>
      </c>
      <c r="K7" s="143">
        <v>103.7</v>
      </c>
      <c r="L7" s="56"/>
      <c r="M7" s="157">
        <v>10.800385728061723</v>
      </c>
      <c r="N7" s="118"/>
      <c r="O7" s="86"/>
      <c r="P7" s="247"/>
      <c r="Q7" s="247"/>
      <c r="R7" s="247"/>
      <c r="S7" s="247"/>
      <c r="T7" s="247"/>
      <c r="U7" s="247"/>
      <c r="V7" s="247"/>
      <c r="W7" s="247"/>
      <c r="X7" s="247"/>
    </row>
    <row r="8" spans="2:24" ht="18.95" customHeight="1" x14ac:dyDescent="0.25">
      <c r="B8" s="184"/>
      <c r="C8" s="407" t="s">
        <v>12</v>
      </c>
      <c r="D8" s="407"/>
      <c r="E8" s="143">
        <v>36.299999999999997</v>
      </c>
      <c r="F8" s="306">
        <v>27.5</v>
      </c>
      <c r="G8" s="56"/>
      <c r="H8" s="157">
        <v>31.999999999999986</v>
      </c>
      <c r="I8" s="88"/>
      <c r="J8" s="300">
        <v>80</v>
      </c>
      <c r="K8" s="143">
        <v>73</v>
      </c>
      <c r="L8" s="56"/>
      <c r="M8" s="157">
        <v>9.5890410958904049</v>
      </c>
      <c r="N8" s="118"/>
      <c r="O8" s="86"/>
      <c r="P8" s="247"/>
      <c r="Q8" s="247"/>
      <c r="R8" s="247"/>
      <c r="S8" s="247"/>
      <c r="T8" s="247"/>
      <c r="U8" s="247"/>
      <c r="V8" s="247"/>
      <c r="W8" s="247"/>
      <c r="X8" s="247"/>
    </row>
    <row r="9" spans="2:24" ht="21" customHeight="1" x14ac:dyDescent="0.25">
      <c r="B9" s="184"/>
      <c r="C9" s="180" t="s">
        <v>13</v>
      </c>
      <c r="D9" s="174"/>
      <c r="E9" s="144">
        <v>91.6</v>
      </c>
      <c r="F9" s="307">
        <v>75.099999999999994</v>
      </c>
      <c r="G9" s="56"/>
      <c r="H9" s="157">
        <v>21.97070572569908</v>
      </c>
      <c r="I9" s="88"/>
      <c r="J9" s="301">
        <v>194.9</v>
      </c>
      <c r="K9" s="144">
        <v>176.7</v>
      </c>
      <c r="L9" s="56"/>
      <c r="M9" s="157">
        <v>10.299943406904365</v>
      </c>
      <c r="N9" s="118"/>
      <c r="O9" s="86"/>
      <c r="P9" s="247"/>
      <c r="Q9" s="247"/>
      <c r="R9" s="247"/>
      <c r="S9" s="247"/>
      <c r="T9" s="247"/>
      <c r="U9" s="247"/>
      <c r="V9" s="247"/>
      <c r="W9" s="247"/>
      <c r="X9" s="247"/>
    </row>
    <row r="10" spans="2:24" ht="18.95" customHeight="1" x14ac:dyDescent="0.25">
      <c r="B10" s="184"/>
      <c r="C10" s="407" t="s">
        <v>14</v>
      </c>
      <c r="D10" s="407"/>
      <c r="E10" s="143">
        <v>13.4</v>
      </c>
      <c r="F10" s="306">
        <v>7.3</v>
      </c>
      <c r="G10" s="56"/>
      <c r="H10" s="157">
        <v>83.561643835616437</v>
      </c>
      <c r="I10" s="302"/>
      <c r="J10" s="300">
        <v>31.1</v>
      </c>
      <c r="K10" s="143">
        <v>28.5</v>
      </c>
      <c r="L10" s="56"/>
      <c r="M10" s="157">
        <v>9.1228070175438667</v>
      </c>
      <c r="N10" s="118"/>
      <c r="O10" s="86"/>
      <c r="P10" s="247"/>
      <c r="Q10" s="247"/>
      <c r="R10" s="247"/>
      <c r="S10" s="247"/>
      <c r="T10" s="247"/>
      <c r="U10" s="247"/>
      <c r="V10" s="247"/>
      <c r="W10" s="247"/>
      <c r="X10" s="247"/>
    </row>
    <row r="11" spans="2:24" ht="18.95" customHeight="1" x14ac:dyDescent="0.25">
      <c r="B11" s="184"/>
      <c r="C11" s="407" t="s">
        <v>15</v>
      </c>
      <c r="D11" s="407"/>
      <c r="E11" s="143">
        <v>10.7</v>
      </c>
      <c r="F11" s="306">
        <v>6.1</v>
      </c>
      <c r="G11" s="56"/>
      <c r="H11" s="157">
        <v>75.409836065573771</v>
      </c>
      <c r="I11" s="302"/>
      <c r="J11" s="300">
        <v>23.6</v>
      </c>
      <c r="K11" s="143">
        <v>16.7</v>
      </c>
      <c r="L11" s="56"/>
      <c r="M11" s="157">
        <v>41.317365269461078</v>
      </c>
      <c r="N11" s="118"/>
      <c r="O11" s="86"/>
      <c r="P11" s="247"/>
      <c r="Q11" s="247"/>
      <c r="R11" s="247"/>
      <c r="S11" s="247"/>
      <c r="T11" s="247"/>
      <c r="U11" s="247"/>
      <c r="V11" s="247"/>
      <c r="W11" s="247"/>
      <c r="X11" s="247"/>
    </row>
    <row r="12" spans="2:24" s="6" customFormat="1" ht="21" customHeight="1" x14ac:dyDescent="0.25">
      <c r="B12" s="184"/>
      <c r="C12" s="180" t="s">
        <v>26</v>
      </c>
      <c r="D12" s="174"/>
      <c r="E12" s="144">
        <v>115.7</v>
      </c>
      <c r="F12" s="307">
        <v>88.5</v>
      </c>
      <c r="G12" s="56"/>
      <c r="H12" s="157">
        <v>30.734463276836156</v>
      </c>
      <c r="I12" s="302"/>
      <c r="J12" s="301">
        <v>249.6</v>
      </c>
      <c r="K12" s="144">
        <v>221.9</v>
      </c>
      <c r="L12" s="56"/>
      <c r="M12" s="157">
        <v>12.483100495718791</v>
      </c>
      <c r="N12" s="63"/>
      <c r="O12" s="86"/>
      <c r="P12" s="247"/>
      <c r="Q12" s="247"/>
      <c r="R12" s="247"/>
      <c r="S12" s="247"/>
      <c r="T12" s="247"/>
      <c r="U12" s="247"/>
      <c r="V12" s="247"/>
      <c r="W12" s="247"/>
      <c r="X12" s="247"/>
    </row>
    <row r="13" spans="2:24" s="6" customFormat="1" ht="18.95" customHeight="1" x14ac:dyDescent="0.25">
      <c r="B13" s="184"/>
      <c r="C13" s="407" t="s">
        <v>17</v>
      </c>
      <c r="D13" s="407"/>
      <c r="E13" s="143">
        <v>1.7</v>
      </c>
      <c r="F13" s="306">
        <v>1.3</v>
      </c>
      <c r="G13" s="56"/>
      <c r="H13" s="157">
        <v>30.76923076923077</v>
      </c>
      <c r="I13" s="302"/>
      <c r="J13" s="300">
        <v>4.0999999999999996</v>
      </c>
      <c r="K13" s="143">
        <v>4.3</v>
      </c>
      <c r="L13" s="56"/>
      <c r="M13" s="157">
        <v>-4.6511627906976827</v>
      </c>
      <c r="N13" s="63"/>
      <c r="O13" s="86"/>
      <c r="P13" s="247"/>
      <c r="Q13" s="247"/>
      <c r="R13" s="247"/>
      <c r="S13" s="247"/>
      <c r="T13" s="247"/>
      <c r="U13" s="247"/>
      <c r="V13" s="247"/>
      <c r="W13" s="247"/>
      <c r="X13" s="247"/>
    </row>
    <row r="14" spans="2:24" s="6" customFormat="1" ht="21" customHeight="1" x14ac:dyDescent="0.25">
      <c r="B14" s="184"/>
      <c r="C14" s="180" t="s">
        <v>18</v>
      </c>
      <c r="D14" s="179"/>
      <c r="E14" s="144">
        <v>117.4</v>
      </c>
      <c r="F14" s="307">
        <v>89.8</v>
      </c>
      <c r="G14" s="73"/>
      <c r="H14" s="157">
        <v>30.734966592427625</v>
      </c>
      <c r="I14" s="302"/>
      <c r="J14" s="301">
        <v>253.7</v>
      </c>
      <c r="K14" s="144">
        <v>226.2</v>
      </c>
      <c r="L14" s="73"/>
      <c r="M14" s="157">
        <v>12.157382847038022</v>
      </c>
      <c r="N14" s="63"/>
      <c r="O14" s="86"/>
      <c r="P14" s="247"/>
      <c r="Q14" s="247"/>
      <c r="R14" s="247"/>
      <c r="S14" s="247"/>
      <c r="T14" s="247"/>
      <c r="U14" s="247"/>
      <c r="V14" s="247"/>
      <c r="W14" s="247"/>
      <c r="X14" s="247"/>
    </row>
    <row r="15" spans="2:24" ht="21" customHeight="1" x14ac:dyDescent="0.25">
      <c r="B15" s="184"/>
      <c r="C15" s="179" t="s">
        <v>27</v>
      </c>
      <c r="D15" s="179"/>
      <c r="E15" s="360"/>
      <c r="F15" s="363"/>
      <c r="G15" s="61"/>
      <c r="H15" s="158"/>
      <c r="I15" s="302"/>
      <c r="J15" s="360"/>
      <c r="K15" s="360"/>
      <c r="L15" s="364"/>
      <c r="M15" s="160"/>
      <c r="N15" s="61"/>
      <c r="O15" s="86"/>
      <c r="P15" s="247"/>
      <c r="Q15" s="247"/>
      <c r="R15" s="247"/>
      <c r="S15" s="247"/>
      <c r="T15" s="247"/>
      <c r="U15" s="247"/>
      <c r="V15" s="247"/>
      <c r="W15" s="247"/>
      <c r="X15" s="247"/>
    </row>
    <row r="16" spans="2:24" ht="18.95" customHeight="1" x14ac:dyDescent="0.25">
      <c r="B16" s="184"/>
      <c r="C16" s="407" t="s">
        <v>28</v>
      </c>
      <c r="D16" s="407"/>
      <c r="E16" s="143">
        <v>32.1</v>
      </c>
      <c r="F16" s="306">
        <v>35.200000000000003</v>
      </c>
      <c r="G16" s="56"/>
      <c r="H16" s="157">
        <v>-3.1000000000000014</v>
      </c>
      <c r="I16" s="56"/>
      <c r="J16" s="300">
        <v>32</v>
      </c>
      <c r="K16" s="143">
        <v>33.5</v>
      </c>
      <c r="L16" s="56"/>
      <c r="M16" s="157">
        <v>-1.5</v>
      </c>
      <c r="N16" s="118"/>
      <c r="O16" s="86"/>
      <c r="P16" s="247"/>
      <c r="Q16" s="247"/>
      <c r="R16" s="247"/>
      <c r="S16" s="247"/>
      <c r="T16" s="247"/>
      <c r="U16" s="247"/>
      <c r="V16" s="247"/>
      <c r="W16" s="247"/>
      <c r="X16" s="247"/>
    </row>
    <row r="17" spans="2:24" ht="18.95" customHeight="1" x14ac:dyDescent="0.25">
      <c r="B17" s="184"/>
      <c r="C17" s="407" t="s">
        <v>29</v>
      </c>
      <c r="D17" s="407"/>
      <c r="E17" s="143">
        <v>67.900000000000006</v>
      </c>
      <c r="F17" s="306">
        <v>64.8</v>
      </c>
      <c r="G17" s="56"/>
      <c r="H17" s="157">
        <v>3.1000000000000085</v>
      </c>
      <c r="I17" s="56"/>
      <c r="J17" s="300">
        <v>68</v>
      </c>
      <c r="K17" s="143">
        <v>66.5</v>
      </c>
      <c r="L17" s="56"/>
      <c r="M17" s="157">
        <v>1.5</v>
      </c>
      <c r="N17" s="118"/>
      <c r="O17" s="86"/>
      <c r="P17" s="247"/>
      <c r="Q17" s="247"/>
      <c r="R17" s="247"/>
      <c r="S17" s="247"/>
      <c r="T17" s="246"/>
      <c r="U17" s="247"/>
      <c r="V17" s="247"/>
      <c r="W17" s="247"/>
      <c r="X17" s="247"/>
    </row>
    <row r="18" spans="2:24" ht="18.95" customHeight="1" x14ac:dyDescent="0.25">
      <c r="B18" s="184"/>
      <c r="C18" s="407" t="s">
        <v>30</v>
      </c>
      <c r="D18" s="407"/>
      <c r="E18" s="143">
        <v>72.7</v>
      </c>
      <c r="F18" s="306">
        <v>83.7</v>
      </c>
      <c r="G18" s="56"/>
      <c r="H18" s="157">
        <v>-11</v>
      </c>
      <c r="I18" s="56"/>
      <c r="J18" s="300">
        <v>72.599999999999994</v>
      </c>
      <c r="K18" s="143">
        <v>74.400000000000006</v>
      </c>
      <c r="L18" s="56"/>
      <c r="M18" s="157">
        <v>-1.8000000000000114</v>
      </c>
      <c r="N18" s="118"/>
      <c r="O18" s="86"/>
      <c r="P18" s="247"/>
      <c r="Q18" s="247"/>
      <c r="R18" s="247"/>
      <c r="S18" s="247"/>
      <c r="T18" s="246"/>
      <c r="U18" s="247"/>
      <c r="V18" s="247"/>
      <c r="W18" s="247"/>
      <c r="X18" s="247"/>
    </row>
    <row r="19" spans="2:24" ht="18.95" customHeight="1" x14ac:dyDescent="0.25">
      <c r="B19" s="184"/>
      <c r="C19" s="407" t="s">
        <v>31</v>
      </c>
      <c r="D19" s="407"/>
      <c r="E19" s="143">
        <v>27.3</v>
      </c>
      <c r="F19" s="306">
        <v>16.3</v>
      </c>
      <c r="G19" s="56"/>
      <c r="H19" s="157">
        <v>11</v>
      </c>
      <c r="I19" s="56"/>
      <c r="J19" s="300">
        <v>27.4</v>
      </c>
      <c r="K19" s="143">
        <v>25.6</v>
      </c>
      <c r="L19" s="56"/>
      <c r="M19" s="157">
        <v>1.7999999999999972</v>
      </c>
      <c r="N19" s="56"/>
      <c r="O19" s="86"/>
      <c r="P19" s="247"/>
      <c r="Q19" s="247"/>
      <c r="R19" s="247"/>
      <c r="S19" s="247"/>
      <c r="T19" s="246"/>
      <c r="U19" s="247"/>
      <c r="V19" s="247"/>
      <c r="W19" s="247"/>
      <c r="X19" s="247"/>
    </row>
    <row r="20" spans="2:24" ht="21" customHeight="1" x14ac:dyDescent="0.25">
      <c r="B20" s="185"/>
      <c r="C20" s="182" t="s">
        <v>32</v>
      </c>
      <c r="D20" s="182"/>
      <c r="E20" s="360"/>
      <c r="F20" s="363"/>
      <c r="G20" s="61"/>
      <c r="H20" s="158"/>
      <c r="I20" s="61"/>
      <c r="J20" s="360"/>
      <c r="K20" s="360"/>
      <c r="L20" s="362"/>
      <c r="M20" s="157"/>
      <c r="N20" s="61"/>
      <c r="O20" s="86"/>
      <c r="P20" s="6"/>
      <c r="Q20" s="246"/>
      <c r="R20" s="246"/>
      <c r="S20" s="246"/>
      <c r="T20" s="246"/>
      <c r="U20" s="6"/>
      <c r="V20" s="6"/>
      <c r="W20" s="6"/>
      <c r="X20" s="6"/>
    </row>
    <row r="21" spans="2:24" ht="18.95" customHeight="1" x14ac:dyDescent="0.25">
      <c r="B21" s="184"/>
      <c r="C21" s="183" t="s">
        <v>3</v>
      </c>
      <c r="D21" s="179"/>
      <c r="E21" s="277">
        <v>7545</v>
      </c>
      <c r="F21" s="308">
        <v>6865</v>
      </c>
      <c r="G21" s="56"/>
      <c r="H21" s="157">
        <v>9.9053168244719547</v>
      </c>
      <c r="I21" s="56"/>
      <c r="J21" s="303">
        <v>16297</v>
      </c>
      <c r="K21" s="277">
        <v>16159</v>
      </c>
      <c r="L21" s="56"/>
      <c r="M21" s="157">
        <v>0.85401324339378082</v>
      </c>
      <c r="N21" s="70"/>
      <c r="O21" s="86"/>
      <c r="P21" s="6"/>
      <c r="Q21" s="246"/>
      <c r="R21" s="246"/>
      <c r="S21" s="246"/>
      <c r="T21" s="246"/>
      <c r="U21" s="6"/>
      <c r="V21" s="6"/>
      <c r="W21" s="6"/>
      <c r="X21" s="6"/>
    </row>
    <row r="22" spans="2:24" ht="18.95" customHeight="1" x14ac:dyDescent="0.25">
      <c r="B22" s="185"/>
      <c r="C22" s="409" t="s">
        <v>4</v>
      </c>
      <c r="D22" s="409"/>
      <c r="E22" s="277">
        <v>1209</v>
      </c>
      <c r="F22" s="308">
        <v>825</v>
      </c>
      <c r="G22" s="76"/>
      <c r="H22" s="159">
        <v>46.545454545454554</v>
      </c>
      <c r="I22" s="56"/>
      <c r="J22" s="303">
        <v>3045</v>
      </c>
      <c r="K22" s="277">
        <v>2726</v>
      </c>
      <c r="L22" s="76"/>
      <c r="M22" s="154">
        <v>11.702127659574458</v>
      </c>
      <c r="N22" s="55"/>
      <c r="O22" s="86"/>
      <c r="P22" s="6"/>
      <c r="Q22" s="246"/>
      <c r="R22" s="246"/>
      <c r="S22" s="246"/>
      <c r="T22" s="246"/>
      <c r="U22" s="6"/>
      <c r="V22" s="6"/>
      <c r="W22" s="6"/>
      <c r="X22" s="6"/>
    </row>
    <row r="23" spans="2:24" s="6" customFormat="1" ht="18.95" customHeight="1" x14ac:dyDescent="0.25">
      <c r="B23" s="380"/>
      <c r="C23" s="411" t="s">
        <v>21</v>
      </c>
      <c r="D23" s="411"/>
      <c r="E23" s="378">
        <v>0.16</v>
      </c>
      <c r="F23" s="432">
        <v>0.12</v>
      </c>
      <c r="G23" s="76"/>
      <c r="H23" s="381" t="s">
        <v>174</v>
      </c>
      <c r="I23" s="56"/>
      <c r="J23" s="379">
        <v>0.187</v>
      </c>
      <c r="K23" s="379">
        <v>0.16900000000000001</v>
      </c>
      <c r="L23" s="76"/>
      <c r="M23" s="154" t="s">
        <v>173</v>
      </c>
      <c r="N23" s="55"/>
      <c r="O23" s="86"/>
      <c r="Q23" s="246"/>
      <c r="R23" s="246"/>
      <c r="S23" s="246"/>
      <c r="T23" s="246"/>
    </row>
    <row r="24" spans="2:24" ht="12.95" customHeight="1" x14ac:dyDescent="0.25">
      <c r="B24" s="134"/>
      <c r="C24" s="135"/>
      <c r="D24" s="135"/>
      <c r="E24" s="75"/>
      <c r="F24" s="75"/>
      <c r="G24" s="76"/>
      <c r="H24" s="55"/>
      <c r="I24" s="56"/>
      <c r="J24" s="75"/>
      <c r="K24" s="75"/>
      <c r="L24" s="76"/>
      <c r="M24" s="55"/>
      <c r="N24" s="55"/>
      <c r="O24" s="86"/>
      <c r="P24" s="6"/>
      <c r="Q24" s="6"/>
      <c r="R24" s="6"/>
      <c r="S24" s="6"/>
      <c r="T24" s="6"/>
      <c r="U24" s="6"/>
      <c r="V24" s="6"/>
      <c r="W24" s="6"/>
      <c r="X24" s="6"/>
    </row>
    <row r="25" spans="2:24" x14ac:dyDescent="0.25">
      <c r="B25" s="77"/>
      <c r="C25" s="78" t="s">
        <v>22</v>
      </c>
      <c r="D25" s="66"/>
      <c r="E25" s="75"/>
      <c r="F25" s="75"/>
      <c r="G25" s="76"/>
      <c r="H25" s="56"/>
      <c r="I25" s="56"/>
      <c r="J25" s="75"/>
      <c r="K25" s="75"/>
      <c r="L25" s="76"/>
      <c r="M25" s="56"/>
      <c r="N25" s="56"/>
      <c r="O25" s="86"/>
      <c r="P25" s="6"/>
      <c r="Q25" s="6"/>
      <c r="R25" s="6"/>
      <c r="S25" s="6"/>
      <c r="T25" s="6"/>
      <c r="U25" s="6"/>
      <c r="V25" s="6"/>
      <c r="W25" s="6"/>
      <c r="X25" s="6"/>
    </row>
    <row r="26" spans="2:24" x14ac:dyDescent="0.25">
      <c r="B26" s="77"/>
      <c r="C26" s="78" t="s">
        <v>189</v>
      </c>
      <c r="D26" s="66"/>
      <c r="E26" s="75"/>
      <c r="F26" s="75"/>
      <c r="G26" s="76"/>
      <c r="H26" s="56"/>
      <c r="I26" s="56"/>
      <c r="J26" s="75"/>
      <c r="K26" s="75"/>
      <c r="L26" s="76"/>
      <c r="M26" s="56"/>
      <c r="N26" s="56"/>
      <c r="O26" s="86"/>
      <c r="P26" s="6"/>
      <c r="Q26" s="6"/>
      <c r="R26" s="6"/>
      <c r="S26" s="6"/>
      <c r="T26" s="6"/>
      <c r="U26" s="6"/>
      <c r="V26" s="6"/>
      <c r="W26" s="6"/>
      <c r="X26" s="6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6"/>
  <sheetViews>
    <sheetView showGridLines="0" topLeftCell="A29" zoomScale="90" zoomScaleNormal="90" zoomScalePageLayoutView="80" workbookViewId="0">
      <selection activeCell="I15" sqref="I15"/>
    </sheetView>
  </sheetViews>
  <sheetFormatPr baseColWidth="10" defaultColWidth="11.42578125" defaultRowHeight="15" x14ac:dyDescent="0.25"/>
  <cols>
    <col min="1" max="1" width="3.42578125" style="8" customWidth="1"/>
    <col min="2" max="2" width="1.28515625" style="8" customWidth="1"/>
    <col min="3" max="3" width="5.42578125" style="8" customWidth="1"/>
    <col min="4" max="4" width="50.140625" style="8" customWidth="1"/>
    <col min="5" max="6" width="14.28515625" style="9" customWidth="1"/>
    <col min="7" max="7" width="11.140625" style="9" customWidth="1"/>
    <col min="8" max="8" width="13.42578125" style="9" customWidth="1"/>
    <col min="9" max="9" width="16.5703125" style="8" customWidth="1"/>
    <col min="10" max="10" width="14.85546875" style="8" customWidth="1"/>
    <col min="11" max="11" width="1.28515625" style="8" customWidth="1"/>
    <col min="12" max="12" width="11.85546875" style="8" customWidth="1"/>
    <col min="13" max="13" width="11" style="8" customWidth="1"/>
    <col min="14" max="16384" width="11.42578125" style="8"/>
  </cols>
  <sheetData>
    <row r="1" spans="2:13" ht="23.25" customHeight="1" x14ac:dyDescent="0.25">
      <c r="B1" s="412" t="s">
        <v>35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2:13" ht="21.75" customHeight="1" x14ac:dyDescent="0.25">
      <c r="B2" s="413" t="s">
        <v>36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2:13" ht="21.75" customHeight="1" x14ac:dyDescent="0.25">
      <c r="B3" s="414" t="s">
        <v>37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</row>
    <row r="4" spans="2:13" ht="15" hidden="1" customHeight="1" x14ac:dyDescent="0.25">
      <c r="B4" s="123"/>
      <c r="C4" s="123"/>
      <c r="D4" s="123"/>
      <c r="E4" s="123"/>
      <c r="F4" s="123"/>
      <c r="G4" s="123"/>
      <c r="H4" s="123"/>
      <c r="I4" s="124"/>
      <c r="J4" s="124"/>
      <c r="K4" s="124"/>
      <c r="L4" s="124"/>
      <c r="M4" s="124"/>
    </row>
    <row r="5" spans="2:13" ht="6" hidden="1" customHeight="1" x14ac:dyDescent="0.25">
      <c r="B5" s="56"/>
      <c r="C5" s="56"/>
      <c r="D5" s="93"/>
      <c r="E5" s="88"/>
      <c r="F5" s="88"/>
      <c r="G5" s="88"/>
      <c r="H5" s="88"/>
      <c r="I5" s="93"/>
      <c r="J5" s="93"/>
      <c r="K5" s="93"/>
      <c r="L5" s="93"/>
      <c r="M5" s="56"/>
    </row>
    <row r="6" spans="2:13" ht="15.75" x14ac:dyDescent="0.25">
      <c r="B6" s="226"/>
      <c r="C6" s="226"/>
      <c r="D6" s="227"/>
      <c r="E6" s="228"/>
      <c r="F6" s="211"/>
      <c r="G6" s="415" t="s">
        <v>38</v>
      </c>
      <c r="H6" s="416"/>
      <c r="I6" s="211"/>
      <c r="J6" s="211"/>
      <c r="K6" s="211"/>
      <c r="L6" s="415" t="s">
        <v>38</v>
      </c>
      <c r="M6" s="416"/>
    </row>
    <row r="7" spans="2:13" ht="15.75" x14ac:dyDescent="0.25">
      <c r="B7" s="226"/>
      <c r="C7" s="214"/>
      <c r="D7" s="218"/>
      <c r="E7" s="394" t="s">
        <v>164</v>
      </c>
      <c r="F7" s="394" t="s">
        <v>165</v>
      </c>
      <c r="G7" s="216" t="s">
        <v>39</v>
      </c>
      <c r="H7" s="217" t="s">
        <v>40</v>
      </c>
      <c r="I7" s="394" t="s">
        <v>166</v>
      </c>
      <c r="J7" s="394" t="s">
        <v>167</v>
      </c>
      <c r="K7" s="211"/>
      <c r="L7" s="216" t="s">
        <v>39</v>
      </c>
      <c r="M7" s="217" t="s">
        <v>40</v>
      </c>
    </row>
    <row r="8" spans="2:13" ht="9" customHeight="1" x14ac:dyDescent="0.25">
      <c r="B8" s="56"/>
      <c r="C8" s="56"/>
      <c r="D8" s="99"/>
      <c r="E8" s="59"/>
      <c r="F8" s="59"/>
      <c r="G8" s="161"/>
      <c r="H8" s="162"/>
      <c r="I8" s="59"/>
      <c r="J8" s="59"/>
      <c r="K8" s="67"/>
      <c r="L8" s="161"/>
      <c r="M8" s="162"/>
    </row>
    <row r="9" spans="2:13" ht="15.75" x14ac:dyDescent="0.25">
      <c r="B9" s="178"/>
      <c r="C9" s="187" t="s">
        <v>3</v>
      </c>
      <c r="D9" s="187"/>
      <c r="E9" s="146">
        <v>45808</v>
      </c>
      <c r="F9" s="314">
        <v>42945</v>
      </c>
      <c r="G9" s="163">
        <v>2863</v>
      </c>
      <c r="H9" s="164">
        <v>6.6666666666666652</v>
      </c>
      <c r="I9" s="279">
        <v>86282</v>
      </c>
      <c r="J9" s="279">
        <v>81837</v>
      </c>
      <c r="K9" s="58"/>
      <c r="L9" s="163">
        <v>4445</v>
      </c>
      <c r="M9" s="164">
        <v>5.4315285262167556</v>
      </c>
    </row>
    <row r="10" spans="2:13" ht="15.75" x14ac:dyDescent="0.25">
      <c r="B10" s="178"/>
      <c r="C10" s="186"/>
      <c r="D10" s="188"/>
      <c r="E10" s="146"/>
      <c r="F10" s="314"/>
      <c r="G10" s="163"/>
      <c r="H10" s="164"/>
      <c r="I10" s="384"/>
      <c r="J10" s="385"/>
      <c r="K10" s="322"/>
      <c r="L10" s="163"/>
      <c r="M10" s="164"/>
    </row>
    <row r="11" spans="2:13" x14ac:dyDescent="0.25">
      <c r="B11" s="178"/>
      <c r="C11" s="186" t="s">
        <v>41</v>
      </c>
      <c r="D11" s="189"/>
      <c r="E11" s="145">
        <v>24987</v>
      </c>
      <c r="F11" s="315">
        <v>23595</v>
      </c>
      <c r="G11" s="163">
        <v>1392</v>
      </c>
      <c r="H11" s="164">
        <v>5.8995549904640843</v>
      </c>
      <c r="I11" s="280">
        <v>47054</v>
      </c>
      <c r="J11" s="280">
        <v>45054</v>
      </c>
      <c r="K11" s="58"/>
      <c r="L11" s="163">
        <v>2000</v>
      </c>
      <c r="M11" s="164">
        <v>4.4391175034403263</v>
      </c>
    </row>
    <row r="12" spans="2:13" ht="15.75" x14ac:dyDescent="0.25">
      <c r="B12" s="178"/>
      <c r="C12" s="189"/>
      <c r="D12" s="187" t="s">
        <v>42</v>
      </c>
      <c r="E12" s="146">
        <v>20821</v>
      </c>
      <c r="F12" s="314">
        <v>19349</v>
      </c>
      <c r="G12" s="163">
        <v>1472</v>
      </c>
      <c r="H12" s="164">
        <v>7.6076283012042056</v>
      </c>
      <c r="I12" s="279">
        <v>39228</v>
      </c>
      <c r="J12" s="279">
        <v>36784</v>
      </c>
      <c r="K12" s="58"/>
      <c r="L12" s="163">
        <v>2444</v>
      </c>
      <c r="M12" s="164">
        <v>6.644193127446707</v>
      </c>
    </row>
    <row r="13" spans="2:13" x14ac:dyDescent="0.25">
      <c r="B13" s="178"/>
      <c r="C13" s="188"/>
      <c r="D13" s="190"/>
      <c r="E13" s="147">
        <v>0.45500000000000002</v>
      </c>
      <c r="F13" s="316">
        <v>0.45100000000000001</v>
      </c>
      <c r="G13" s="163"/>
      <c r="H13" s="164"/>
      <c r="I13" s="262">
        <v>0.45500000000000002</v>
      </c>
      <c r="J13" s="262">
        <v>0.44900000000000001</v>
      </c>
      <c r="K13" s="58"/>
      <c r="L13" s="163"/>
      <c r="M13" s="164"/>
    </row>
    <row r="14" spans="2:13" ht="12.95" customHeight="1" x14ac:dyDescent="0.25">
      <c r="B14" s="178"/>
      <c r="C14" s="188"/>
      <c r="D14" s="189"/>
      <c r="E14" s="120"/>
      <c r="F14" s="317"/>
      <c r="G14" s="163"/>
      <c r="H14" s="164"/>
      <c r="I14" s="125"/>
      <c r="J14" s="125"/>
      <c r="K14" s="58"/>
      <c r="L14" s="163"/>
      <c r="M14" s="164"/>
    </row>
    <row r="15" spans="2:13" x14ac:dyDescent="0.25">
      <c r="B15" s="178"/>
      <c r="C15" s="186" t="s">
        <v>43</v>
      </c>
      <c r="D15" s="189"/>
      <c r="E15" s="145">
        <v>11605</v>
      </c>
      <c r="F15" s="315">
        <v>11608</v>
      </c>
      <c r="G15" s="163">
        <v>-3</v>
      </c>
      <c r="H15" s="164">
        <v>-2.5844245348038974E-2</v>
      </c>
      <c r="I15" s="280">
        <v>22602</v>
      </c>
      <c r="J15" s="280">
        <v>22736</v>
      </c>
      <c r="K15" s="58"/>
      <c r="L15" s="163">
        <v>-134</v>
      </c>
      <c r="M15" s="164">
        <v>-0.58937368050668848</v>
      </c>
    </row>
    <row r="16" spans="2:13" x14ac:dyDescent="0.25">
      <c r="B16" s="178"/>
      <c r="C16" s="186" t="s">
        <v>44</v>
      </c>
      <c r="D16" s="189"/>
      <c r="E16" s="145">
        <v>2242</v>
      </c>
      <c r="F16" s="315">
        <v>2218</v>
      </c>
      <c r="G16" s="163">
        <v>24</v>
      </c>
      <c r="H16" s="164">
        <v>1.0820559062218127</v>
      </c>
      <c r="I16" s="280">
        <v>4468</v>
      </c>
      <c r="J16" s="280">
        <v>4409</v>
      </c>
      <c r="K16" s="58"/>
      <c r="L16" s="163">
        <v>59</v>
      </c>
      <c r="M16" s="164">
        <v>1.3381719210705301</v>
      </c>
    </row>
    <row r="17" spans="2:13" ht="15.75" x14ac:dyDescent="0.25">
      <c r="B17" s="178"/>
      <c r="C17" s="189"/>
      <c r="D17" s="387" t="s">
        <v>45</v>
      </c>
      <c r="E17" s="146">
        <v>13847</v>
      </c>
      <c r="F17" s="314">
        <v>13825</v>
      </c>
      <c r="G17" s="163">
        <v>22</v>
      </c>
      <c r="H17" s="164">
        <v>0.15913200723327581</v>
      </c>
      <c r="I17" s="329">
        <v>27069</v>
      </c>
      <c r="J17" s="329">
        <v>27144</v>
      </c>
      <c r="K17" s="58"/>
      <c r="L17" s="163">
        <v>-75</v>
      </c>
      <c r="M17" s="164">
        <v>-0.27630415561450405</v>
      </c>
    </row>
    <row r="18" spans="2:13" x14ac:dyDescent="0.25">
      <c r="B18" s="178"/>
      <c r="C18" s="186"/>
      <c r="D18" s="189"/>
      <c r="E18" s="147">
        <v>0.30199999999999999</v>
      </c>
      <c r="F18" s="316">
        <v>0.32200000000000001</v>
      </c>
      <c r="G18" s="163"/>
      <c r="H18" s="164"/>
      <c r="I18" s="262">
        <v>0.314</v>
      </c>
      <c r="J18" s="262">
        <v>0.33200000000000002</v>
      </c>
      <c r="K18" s="58"/>
      <c r="L18" s="163"/>
      <c r="M18" s="164"/>
    </row>
    <row r="19" spans="2:13" x14ac:dyDescent="0.25">
      <c r="B19" s="178"/>
      <c r="C19" s="186"/>
      <c r="D19" s="189"/>
      <c r="E19" s="120"/>
      <c r="F19" s="317"/>
      <c r="G19" s="163"/>
      <c r="H19" s="164"/>
      <c r="I19" s="125"/>
      <c r="J19" s="125"/>
      <c r="K19" s="58"/>
      <c r="L19" s="163"/>
      <c r="M19" s="164"/>
    </row>
    <row r="20" spans="2:13" x14ac:dyDescent="0.25">
      <c r="B20" s="178"/>
      <c r="C20" s="186" t="s">
        <v>46</v>
      </c>
      <c r="D20" s="189"/>
      <c r="E20" s="145">
        <v>110</v>
      </c>
      <c r="F20" s="315">
        <v>192</v>
      </c>
      <c r="G20" s="163">
        <v>-82</v>
      </c>
      <c r="H20" s="164">
        <v>-42.708333333333336</v>
      </c>
      <c r="I20" s="280">
        <v>275</v>
      </c>
      <c r="J20" s="280">
        <v>524</v>
      </c>
      <c r="K20" s="58"/>
      <c r="L20" s="163">
        <v>-249</v>
      </c>
      <c r="M20" s="164">
        <v>-47.519083969465647</v>
      </c>
    </row>
    <row r="21" spans="2:13" ht="15.75" x14ac:dyDescent="0.25">
      <c r="B21" s="178"/>
      <c r="C21" s="189"/>
      <c r="D21" s="187" t="s">
        <v>47</v>
      </c>
      <c r="E21" s="146">
        <v>6863</v>
      </c>
      <c r="F21" s="314">
        <v>5332</v>
      </c>
      <c r="G21" s="163">
        <v>1531</v>
      </c>
      <c r="H21" s="164">
        <v>28.713428357089278</v>
      </c>
      <c r="I21" s="279">
        <v>11884</v>
      </c>
      <c r="J21" s="279">
        <v>9115</v>
      </c>
      <c r="K21" s="58"/>
      <c r="L21" s="163">
        <v>2769</v>
      </c>
      <c r="M21" s="164">
        <v>30.378496982995063</v>
      </c>
    </row>
    <row r="22" spans="2:13" ht="15.75" x14ac:dyDescent="0.25">
      <c r="B22" s="181"/>
      <c r="C22" s="191"/>
      <c r="D22" s="192"/>
      <c r="E22" s="120"/>
      <c r="F22" s="317"/>
      <c r="G22" s="163"/>
      <c r="H22" s="164"/>
      <c r="I22" s="125"/>
      <c r="J22" s="125"/>
      <c r="K22" s="58"/>
      <c r="L22" s="163"/>
      <c r="M22" s="164"/>
    </row>
    <row r="23" spans="2:13" ht="16.5" x14ac:dyDescent="0.25">
      <c r="B23" s="178"/>
      <c r="C23" s="186" t="s">
        <v>48</v>
      </c>
      <c r="D23" s="189"/>
      <c r="E23" s="145">
        <v>122</v>
      </c>
      <c r="F23" s="315">
        <v>155</v>
      </c>
      <c r="G23" s="163">
        <v>-33</v>
      </c>
      <c r="H23" s="164">
        <v>-21.29032258064516</v>
      </c>
      <c r="I23" s="280">
        <v>360</v>
      </c>
      <c r="J23" s="280">
        <v>306</v>
      </c>
      <c r="K23" s="58"/>
      <c r="L23" s="163">
        <v>54</v>
      </c>
      <c r="M23" s="164">
        <v>17.647058823529417</v>
      </c>
    </row>
    <row r="24" spans="2:13" ht="15.75" x14ac:dyDescent="0.25">
      <c r="B24" s="178"/>
      <c r="C24" s="186"/>
      <c r="D24" s="187" t="s">
        <v>49</v>
      </c>
      <c r="E24" s="146">
        <v>6985</v>
      </c>
      <c r="F24" s="314">
        <v>5487</v>
      </c>
      <c r="G24" s="163">
        <v>1498</v>
      </c>
      <c r="H24" s="164">
        <v>27.300893019865136</v>
      </c>
      <c r="I24" s="279">
        <v>12244</v>
      </c>
      <c r="J24" s="279">
        <v>9421</v>
      </c>
      <c r="K24" s="58"/>
      <c r="L24" s="163">
        <v>2823</v>
      </c>
      <c r="M24" s="164">
        <v>29.964971871351231</v>
      </c>
    </row>
    <row r="25" spans="2:13" x14ac:dyDescent="0.25">
      <c r="B25" s="178"/>
      <c r="C25" s="186"/>
      <c r="D25" s="189"/>
      <c r="E25" s="147">
        <v>0.152</v>
      </c>
      <c r="F25" s="316">
        <v>0.128</v>
      </c>
      <c r="G25" s="163"/>
      <c r="H25" s="164"/>
      <c r="I25" s="262">
        <v>0.14199999999999999</v>
      </c>
      <c r="J25" s="262">
        <v>0.115</v>
      </c>
      <c r="K25" s="58"/>
      <c r="L25" s="163"/>
      <c r="M25" s="164"/>
    </row>
    <row r="26" spans="2:13" ht="15.75" x14ac:dyDescent="0.25">
      <c r="B26" s="181"/>
      <c r="C26" s="191"/>
      <c r="D26" s="192"/>
      <c r="E26" s="119"/>
      <c r="F26" s="318"/>
      <c r="G26" s="163"/>
      <c r="H26" s="164"/>
      <c r="I26" s="119"/>
      <c r="J26" s="119"/>
      <c r="K26" s="58"/>
      <c r="L26" s="163"/>
      <c r="M26" s="164"/>
    </row>
    <row r="27" spans="2:13" x14ac:dyDescent="0.25">
      <c r="B27" s="178"/>
      <c r="C27" s="186" t="s">
        <v>50</v>
      </c>
      <c r="D27" s="189"/>
      <c r="E27" s="145">
        <v>-723</v>
      </c>
      <c r="F27" s="315">
        <v>-947</v>
      </c>
      <c r="G27" s="163">
        <v>224</v>
      </c>
      <c r="H27" s="164">
        <v>-23.653643083421329</v>
      </c>
      <c r="I27" s="280">
        <v>-1443</v>
      </c>
      <c r="J27" s="280">
        <v>-1811</v>
      </c>
      <c r="K27" s="58"/>
      <c r="L27" s="163">
        <v>368</v>
      </c>
      <c r="M27" s="164">
        <v>-20.320265046935393</v>
      </c>
    </row>
    <row r="28" spans="2:13" x14ac:dyDescent="0.25">
      <c r="B28" s="178"/>
      <c r="C28" s="186" t="s">
        <v>51</v>
      </c>
      <c r="D28" s="189"/>
      <c r="E28" s="145">
        <v>-426</v>
      </c>
      <c r="F28" s="315">
        <v>-370</v>
      </c>
      <c r="G28" s="163">
        <v>-56</v>
      </c>
      <c r="H28" s="164">
        <v>15.135135135135137</v>
      </c>
      <c r="I28" s="280">
        <v>-227</v>
      </c>
      <c r="J28" s="280">
        <v>982</v>
      </c>
      <c r="K28" s="58"/>
      <c r="L28" s="163">
        <v>-1209</v>
      </c>
      <c r="M28" s="164">
        <v>-123.11608961303462</v>
      </c>
    </row>
    <row r="29" spans="2:13" x14ac:dyDescent="0.25">
      <c r="B29" s="181"/>
      <c r="C29" s="193" t="s">
        <v>52</v>
      </c>
      <c r="D29" s="192"/>
      <c r="E29" s="145">
        <v>-71</v>
      </c>
      <c r="F29" s="315">
        <v>-9</v>
      </c>
      <c r="G29" s="163">
        <v>-62</v>
      </c>
      <c r="H29" s="164" t="s">
        <v>188</v>
      </c>
      <c r="I29" s="280">
        <v>-133</v>
      </c>
      <c r="J29" s="280">
        <v>-15</v>
      </c>
      <c r="K29" s="58"/>
      <c r="L29" s="163">
        <v>-118</v>
      </c>
      <c r="M29" s="164" t="s">
        <v>188</v>
      </c>
    </row>
    <row r="30" spans="2:13" ht="15.75" x14ac:dyDescent="0.25">
      <c r="B30" s="178"/>
      <c r="C30" s="189"/>
      <c r="D30" s="186" t="s">
        <v>53</v>
      </c>
      <c r="E30" s="146">
        <v>-1220</v>
      </c>
      <c r="F30" s="314">
        <v>-1326</v>
      </c>
      <c r="G30" s="163">
        <v>106</v>
      </c>
      <c r="H30" s="164">
        <v>-7.9939668174962346</v>
      </c>
      <c r="I30" s="329">
        <v>-1803</v>
      </c>
      <c r="J30" s="329">
        <v>-844</v>
      </c>
      <c r="K30" s="58"/>
      <c r="L30" s="163">
        <v>-959</v>
      </c>
      <c r="M30" s="164">
        <v>113.62559241706163</v>
      </c>
    </row>
    <row r="31" spans="2:13" x14ac:dyDescent="0.25">
      <c r="B31" s="181"/>
      <c r="C31" s="194"/>
      <c r="D31" s="192"/>
      <c r="E31" s="382"/>
      <c r="F31" s="383"/>
      <c r="G31" s="163"/>
      <c r="H31" s="164"/>
      <c r="I31" s="386"/>
      <c r="J31" s="386"/>
      <c r="K31" s="58"/>
      <c r="L31" s="163"/>
      <c r="M31" s="164"/>
    </row>
    <row r="32" spans="2:13" ht="16.5" x14ac:dyDescent="0.25">
      <c r="B32" s="178"/>
      <c r="C32" s="186" t="s">
        <v>54</v>
      </c>
      <c r="D32" s="189"/>
      <c r="E32" s="145">
        <v>-112</v>
      </c>
      <c r="F32" s="315">
        <v>7</v>
      </c>
      <c r="G32" s="163">
        <v>-119</v>
      </c>
      <c r="H32" s="164" t="s">
        <v>188</v>
      </c>
      <c r="I32" s="280">
        <v>-125</v>
      </c>
      <c r="J32" s="280">
        <v>30</v>
      </c>
      <c r="K32" s="58"/>
      <c r="L32" s="163">
        <v>-155</v>
      </c>
      <c r="M32" s="164" t="s">
        <v>188</v>
      </c>
    </row>
    <row r="33" spans="2:13" ht="15.75" x14ac:dyDescent="0.25">
      <c r="B33" s="178"/>
      <c r="C33" s="189"/>
      <c r="D33" s="187" t="s">
        <v>55</v>
      </c>
      <c r="E33" s="146">
        <v>5653</v>
      </c>
      <c r="F33" s="314">
        <v>4167</v>
      </c>
      <c r="G33" s="163">
        <v>1486</v>
      </c>
      <c r="H33" s="164">
        <v>35.66114710823134</v>
      </c>
      <c r="I33" s="279">
        <v>10316</v>
      </c>
      <c r="J33" s="279">
        <v>8606</v>
      </c>
      <c r="K33" s="58"/>
      <c r="L33" s="163">
        <v>1710</v>
      </c>
      <c r="M33" s="164">
        <v>19.869858238438297</v>
      </c>
    </row>
    <row r="34" spans="2:13" ht="15.75" x14ac:dyDescent="0.25">
      <c r="B34" s="178"/>
      <c r="C34" s="188"/>
      <c r="D34" s="189"/>
      <c r="E34" s="324"/>
      <c r="F34" s="325"/>
      <c r="G34" s="163"/>
      <c r="H34" s="164"/>
      <c r="I34" s="281"/>
      <c r="J34" s="281"/>
      <c r="K34" s="58"/>
      <c r="L34" s="163"/>
      <c r="M34" s="164"/>
    </row>
    <row r="35" spans="2:13" x14ac:dyDescent="0.25">
      <c r="B35" s="178"/>
      <c r="C35" s="186" t="s">
        <v>56</v>
      </c>
      <c r="D35" s="189"/>
      <c r="E35" s="145">
        <v>-1736</v>
      </c>
      <c r="F35" s="323">
        <v>-1252</v>
      </c>
      <c r="G35" s="163">
        <v>-484</v>
      </c>
      <c r="H35" s="164">
        <v>38.658146964856229</v>
      </c>
      <c r="I35" s="280">
        <v>-3170</v>
      </c>
      <c r="J35" s="280">
        <v>-2569</v>
      </c>
      <c r="K35" s="58"/>
      <c r="L35" s="163">
        <v>-601</v>
      </c>
      <c r="M35" s="164">
        <v>23.394316854807329</v>
      </c>
    </row>
    <row r="36" spans="2:13" x14ac:dyDescent="0.25">
      <c r="B36" s="178"/>
      <c r="C36" s="186" t="s">
        <v>57</v>
      </c>
      <c r="D36" s="189"/>
      <c r="E36" s="145">
        <v>-787</v>
      </c>
      <c r="F36" s="315">
        <v>-581</v>
      </c>
      <c r="G36" s="163">
        <v>-206</v>
      </c>
      <c r="H36" s="164">
        <v>35.456110154905332</v>
      </c>
      <c r="I36" s="280">
        <v>-1430</v>
      </c>
      <c r="J36" s="280">
        <v>-1025</v>
      </c>
      <c r="K36" s="58"/>
      <c r="L36" s="163">
        <v>-405</v>
      </c>
      <c r="M36" s="164">
        <v>39.512195121951208</v>
      </c>
    </row>
    <row r="37" spans="2:13" x14ac:dyDescent="0.25">
      <c r="B37" s="181"/>
      <c r="C37" s="194"/>
      <c r="D37" s="192"/>
      <c r="E37" s="122"/>
      <c r="F37" s="320"/>
      <c r="G37" s="163"/>
      <c r="H37" s="164"/>
      <c r="I37" s="127"/>
      <c r="J37" s="127"/>
      <c r="K37" s="58"/>
      <c r="L37" s="163"/>
      <c r="M37" s="164"/>
    </row>
    <row r="38" spans="2:13" ht="15.75" x14ac:dyDescent="0.25">
      <c r="B38" s="178"/>
      <c r="C38" s="189"/>
      <c r="D38" s="187" t="s">
        <v>5</v>
      </c>
      <c r="E38" s="146">
        <v>3130</v>
      </c>
      <c r="F38" s="314">
        <v>2335</v>
      </c>
      <c r="G38" s="163">
        <v>795</v>
      </c>
      <c r="H38" s="164">
        <v>34.047109207708772</v>
      </c>
      <c r="I38" s="329">
        <v>5715</v>
      </c>
      <c r="J38" s="329">
        <v>5013</v>
      </c>
      <c r="K38" s="58"/>
      <c r="L38" s="163">
        <v>702</v>
      </c>
      <c r="M38" s="164">
        <v>14.003590664272881</v>
      </c>
    </row>
    <row r="39" spans="2:13" ht="15.75" x14ac:dyDescent="0.25">
      <c r="B39" s="181"/>
      <c r="C39" s="191"/>
      <c r="D39" s="192"/>
      <c r="E39" s="147">
        <v>6.8000000000000005E-2</v>
      </c>
      <c r="F39" s="316">
        <v>5.3999999999999999E-2</v>
      </c>
      <c r="G39" s="163"/>
      <c r="H39" s="164"/>
      <c r="I39" s="263">
        <v>6.6000000000000003E-2</v>
      </c>
      <c r="J39" s="263">
        <v>6.0999999999999999E-2</v>
      </c>
      <c r="K39" s="58"/>
      <c r="L39" s="163"/>
      <c r="M39" s="164"/>
    </row>
    <row r="40" spans="2:13" ht="15.75" x14ac:dyDescent="0.25">
      <c r="B40" s="181"/>
      <c r="C40" s="191"/>
      <c r="D40" s="192"/>
      <c r="E40" s="121"/>
      <c r="F40" s="319"/>
      <c r="G40" s="163"/>
      <c r="H40" s="164"/>
      <c r="I40" s="126"/>
      <c r="J40" s="126"/>
      <c r="K40" s="58"/>
      <c r="L40" s="163"/>
      <c r="M40" s="164"/>
    </row>
    <row r="41" spans="2:13" x14ac:dyDescent="0.25">
      <c r="B41" s="178"/>
      <c r="C41" s="186" t="s">
        <v>58</v>
      </c>
      <c r="D41" s="189"/>
      <c r="E41" s="145">
        <v>2304</v>
      </c>
      <c r="F41" s="315">
        <v>2556</v>
      </c>
      <c r="G41" s="163">
        <v>-252</v>
      </c>
      <c r="H41" s="164">
        <v>-9.8591549295774623</v>
      </c>
      <c r="I41" s="280">
        <v>4562</v>
      </c>
      <c r="J41" s="280">
        <v>4927</v>
      </c>
      <c r="K41" s="58"/>
      <c r="L41" s="163">
        <v>-365</v>
      </c>
      <c r="M41" s="164">
        <v>-7.4081591231986987</v>
      </c>
    </row>
    <row r="42" spans="2:13" ht="15.75" x14ac:dyDescent="0.25">
      <c r="B42" s="178"/>
      <c r="C42" s="189"/>
      <c r="D42" s="187" t="s">
        <v>59</v>
      </c>
      <c r="E42" s="146">
        <v>9399</v>
      </c>
      <c r="F42" s="314">
        <v>8235</v>
      </c>
      <c r="G42" s="163">
        <v>1164</v>
      </c>
      <c r="H42" s="164">
        <v>14.134790528233143</v>
      </c>
      <c r="I42" s="279">
        <v>17081</v>
      </c>
      <c r="J42" s="279">
        <v>14872</v>
      </c>
      <c r="K42" s="58"/>
      <c r="L42" s="163">
        <v>2209</v>
      </c>
      <c r="M42" s="164">
        <v>14.853415814954275</v>
      </c>
    </row>
    <row r="43" spans="2:13" x14ac:dyDescent="0.25">
      <c r="B43" s="178"/>
      <c r="C43" s="189"/>
      <c r="D43" s="189" t="s">
        <v>60</v>
      </c>
      <c r="E43" s="148">
        <v>0.20499999999999999</v>
      </c>
      <c r="F43" s="321">
        <v>0.192</v>
      </c>
      <c r="G43" s="163"/>
      <c r="H43" s="164"/>
      <c r="I43" s="264">
        <v>0.19800000000000001</v>
      </c>
      <c r="J43" s="264">
        <v>0.182</v>
      </c>
      <c r="K43" s="58"/>
      <c r="L43" s="163"/>
      <c r="M43" s="164"/>
    </row>
    <row r="44" spans="2:13" ht="6.75" customHeight="1" x14ac:dyDescent="0.25">
      <c r="B44" s="56"/>
      <c r="C44" s="56"/>
      <c r="D44" s="56"/>
      <c r="E44" s="88"/>
      <c r="F44" s="88"/>
      <c r="G44" s="88"/>
      <c r="H44" s="88"/>
      <c r="I44" s="56"/>
      <c r="J44" s="56"/>
      <c r="K44" s="56"/>
      <c r="L44" s="56"/>
      <c r="M44" s="56"/>
    </row>
    <row r="45" spans="2:13" x14ac:dyDescent="0.25">
      <c r="B45" s="86"/>
      <c r="C45" s="101" t="s">
        <v>61</v>
      </c>
      <c r="D45" s="86"/>
      <c r="E45" s="102"/>
      <c r="F45" s="102"/>
      <c r="G45" s="102"/>
      <c r="H45" s="102"/>
      <c r="I45" s="86"/>
      <c r="J45" s="86"/>
      <c r="K45" s="86"/>
      <c r="L45" s="86"/>
      <c r="M45" s="86"/>
    </row>
    <row r="46" spans="2:13" ht="15" customHeight="1" x14ac:dyDescent="0.25">
      <c r="B46" s="86"/>
      <c r="C46" s="103" t="s">
        <v>62</v>
      </c>
      <c r="D46" s="105"/>
      <c r="E46" s="107"/>
      <c r="F46" s="107"/>
      <c r="G46" s="107"/>
      <c r="H46" s="107"/>
      <c r="I46" s="108"/>
      <c r="J46" s="108"/>
      <c r="K46" s="108"/>
      <c r="L46" s="108"/>
      <c r="M46" s="108"/>
    </row>
    <row r="47" spans="2:13" ht="15" customHeight="1" x14ac:dyDescent="0.25">
      <c r="B47" s="86"/>
      <c r="C47" s="109" t="s">
        <v>63</v>
      </c>
      <c r="D47" s="105"/>
      <c r="E47" s="104"/>
      <c r="F47" s="104"/>
      <c r="G47" s="104"/>
      <c r="H47" s="104"/>
      <c r="I47" s="108"/>
      <c r="J47" s="108"/>
      <c r="K47" s="108"/>
      <c r="L47" s="108"/>
      <c r="M47" s="108"/>
    </row>
    <row r="48" spans="2:13" x14ac:dyDescent="0.25">
      <c r="B48" s="86"/>
      <c r="C48" s="109" t="s">
        <v>64</v>
      </c>
      <c r="D48" s="105"/>
      <c r="E48" s="104"/>
      <c r="F48" s="104"/>
      <c r="G48" s="104"/>
      <c r="H48" s="104"/>
      <c r="I48" s="105"/>
      <c r="J48" s="105"/>
      <c r="K48" s="105"/>
      <c r="L48" s="105"/>
      <c r="M48" s="105"/>
    </row>
    <row r="49" spans="1:13" ht="15" customHeight="1" x14ac:dyDescent="0.25">
      <c r="B49" s="86"/>
      <c r="C49" s="103"/>
      <c r="D49" s="106"/>
      <c r="E49" s="8"/>
      <c r="F49" s="8"/>
      <c r="G49" s="107"/>
      <c r="H49" s="107"/>
      <c r="I49" s="86"/>
      <c r="J49" s="86"/>
      <c r="K49" s="86"/>
      <c r="L49" s="86"/>
      <c r="M49" s="86"/>
    </row>
    <row r="50" spans="1:13" ht="15" customHeight="1" x14ac:dyDescent="0.25">
      <c r="B50" s="86"/>
      <c r="C50" s="103"/>
      <c r="D50" s="106"/>
      <c r="E50" s="8"/>
      <c r="F50" s="8"/>
      <c r="G50" s="107"/>
      <c r="H50" s="107"/>
      <c r="I50" s="86"/>
      <c r="J50" s="86"/>
      <c r="K50" s="86"/>
      <c r="L50" s="86"/>
      <c r="M50" s="86"/>
    </row>
    <row r="51" spans="1:13" x14ac:dyDescent="0.25">
      <c r="B51" s="86"/>
      <c r="C51" s="86"/>
      <c r="D51" s="86"/>
      <c r="E51" s="235"/>
      <c r="F51" s="235"/>
      <c r="G51" s="104"/>
      <c r="H51" s="104"/>
      <c r="I51" s="86"/>
      <c r="J51" s="86"/>
      <c r="K51" s="86"/>
      <c r="L51" s="86"/>
      <c r="M51" s="86"/>
    </row>
    <row r="52" spans="1:13" x14ac:dyDescent="0.25">
      <c r="B52" s="86"/>
      <c r="C52" s="86"/>
      <c r="D52" s="86"/>
      <c r="E52" s="232"/>
      <c r="F52" s="233"/>
      <c r="G52" s="104"/>
      <c r="H52" s="104"/>
      <c r="I52" s="86"/>
      <c r="J52" s="86"/>
      <c r="K52" s="86"/>
      <c r="L52" s="86"/>
      <c r="M52" s="86"/>
    </row>
    <row r="53" spans="1:13" x14ac:dyDescent="0.25">
      <c r="E53" s="232"/>
      <c r="F53" s="233"/>
      <c r="G53" s="393"/>
      <c r="H53" s="393"/>
    </row>
    <row r="54" spans="1:13" x14ac:dyDescent="0.25">
      <c r="E54" s="234"/>
      <c r="F54" s="234"/>
      <c r="G54" s="393"/>
      <c r="H54" s="393"/>
    </row>
    <row r="55" spans="1:13" x14ac:dyDescent="0.25">
      <c r="E55" s="31"/>
      <c r="F55" s="37"/>
      <c r="G55" s="393"/>
      <c r="H55" s="393"/>
    </row>
    <row r="56" spans="1:13" x14ac:dyDescent="0.25">
      <c r="E56" s="37"/>
      <c r="F56" s="37"/>
      <c r="G56" s="393"/>
      <c r="H56" s="393"/>
    </row>
    <row r="57" spans="1:13" x14ac:dyDescent="0.25">
      <c r="E57" s="26"/>
      <c r="F57" s="26"/>
      <c r="G57" s="393"/>
      <c r="H57" s="38"/>
    </row>
    <row r="58" spans="1:13" x14ac:dyDescent="0.25">
      <c r="E58" s="26"/>
      <c r="F58" s="26"/>
      <c r="G58" s="393"/>
      <c r="H58" s="393"/>
    </row>
    <row r="59" spans="1:13" s="9" customFormat="1" x14ac:dyDescent="0.25">
      <c r="A59" s="8"/>
      <c r="B59" s="8"/>
      <c r="C59" s="8"/>
      <c r="D59" s="8"/>
      <c r="E59" s="39"/>
      <c r="F59" s="39"/>
      <c r="G59" s="38"/>
      <c r="H59" s="393"/>
      <c r="I59" s="8"/>
      <c r="J59" s="8"/>
      <c r="K59" s="8"/>
      <c r="L59" s="8"/>
      <c r="M59" s="8"/>
    </row>
    <row r="61" spans="1:13" s="9" customFormat="1" x14ac:dyDescent="0.25">
      <c r="A61" s="8"/>
      <c r="B61" s="8"/>
      <c r="C61" s="8"/>
      <c r="D61" s="8"/>
      <c r="E61" s="26"/>
      <c r="F61" s="26"/>
      <c r="G61" s="393"/>
      <c r="H61" s="393"/>
      <c r="I61" s="8"/>
      <c r="J61" s="8"/>
      <c r="K61" s="8"/>
      <c r="L61" s="8"/>
      <c r="M61" s="8"/>
    </row>
    <row r="62" spans="1:13" s="9" customFormat="1" x14ac:dyDescent="0.25">
      <c r="A62" s="8"/>
      <c r="B62" s="8"/>
      <c r="C62" s="8"/>
      <c r="D62" s="8"/>
      <c r="E62" s="26"/>
      <c r="F62" s="26"/>
      <c r="G62" s="393"/>
      <c r="H62" s="393"/>
      <c r="I62" s="8"/>
      <c r="J62" s="8"/>
      <c r="K62" s="8"/>
      <c r="L62" s="8"/>
      <c r="M62" s="8"/>
    </row>
    <row r="63" spans="1:13" s="9" customFormat="1" x14ac:dyDescent="0.25">
      <c r="A63" s="8"/>
      <c r="B63" s="8"/>
      <c r="C63" s="8"/>
      <c r="D63" s="8"/>
      <c r="E63" s="39"/>
      <c r="F63" s="39"/>
      <c r="G63" s="393"/>
      <c r="H63" s="393"/>
      <c r="I63" s="8"/>
      <c r="J63" s="8"/>
      <c r="K63" s="8"/>
      <c r="L63" s="8"/>
      <c r="M63" s="8"/>
    </row>
    <row r="65" spans="1:13" s="9" customFormat="1" x14ac:dyDescent="0.25">
      <c r="A65" s="8"/>
      <c r="B65" s="8"/>
      <c r="C65" s="8"/>
      <c r="D65" s="8"/>
      <c r="E65" s="26"/>
      <c r="F65" s="26"/>
      <c r="G65" s="393"/>
      <c r="H65" s="393"/>
      <c r="I65" s="8"/>
      <c r="J65" s="8"/>
      <c r="K65" s="8"/>
      <c r="L65" s="8"/>
      <c r="M65" s="8"/>
    </row>
    <row r="66" spans="1:13" s="9" customFormat="1" x14ac:dyDescent="0.25">
      <c r="A66" s="8"/>
      <c r="B66" s="8"/>
      <c r="C66" s="8"/>
      <c r="D66" s="8"/>
      <c r="E66" s="26"/>
      <c r="F66" s="26"/>
      <c r="G66" s="393"/>
      <c r="H66" s="393"/>
      <c r="I66" s="8"/>
      <c r="J66" s="8"/>
      <c r="K66" s="8"/>
      <c r="L66" s="8"/>
      <c r="M66" s="8"/>
    </row>
    <row r="67" spans="1:13" s="9" customFormat="1" x14ac:dyDescent="0.25">
      <c r="A67" s="8"/>
      <c r="B67" s="8"/>
      <c r="C67" s="8"/>
      <c r="D67" s="8"/>
      <c r="E67" s="24"/>
      <c r="F67" s="24"/>
      <c r="G67" s="393"/>
      <c r="H67" s="393"/>
      <c r="I67" s="8"/>
      <c r="J67" s="8"/>
      <c r="K67" s="8"/>
      <c r="L67" s="8"/>
      <c r="M67" s="8"/>
    </row>
    <row r="68" spans="1:13" s="9" customFormat="1" x14ac:dyDescent="0.25">
      <c r="A68" s="8"/>
      <c r="B68" s="8"/>
      <c r="C68" s="8"/>
      <c r="D68" s="8"/>
      <c r="E68" s="8"/>
      <c r="F68" s="8"/>
      <c r="G68" s="393"/>
      <c r="H68" s="393"/>
      <c r="I68" s="8"/>
      <c r="J68" s="8"/>
      <c r="K68" s="8"/>
      <c r="L68" s="8"/>
      <c r="M68" s="8"/>
    </row>
    <row r="69" spans="1:13" s="9" customFormat="1" x14ac:dyDescent="0.25">
      <c r="A69" s="8"/>
      <c r="B69" s="8"/>
      <c r="C69" s="8"/>
      <c r="D69" s="8"/>
      <c r="E69" s="26"/>
      <c r="F69" s="37"/>
      <c r="G69" s="393"/>
      <c r="H69" s="393"/>
      <c r="I69" s="8"/>
      <c r="J69" s="8"/>
      <c r="K69" s="8"/>
      <c r="L69" s="8"/>
      <c r="M69" s="8"/>
    </row>
    <row r="73" spans="1:13" s="9" customFormat="1" x14ac:dyDescent="0.25">
      <c r="A73" s="8"/>
      <c r="B73" s="8"/>
      <c r="C73" s="8"/>
      <c r="D73" s="8"/>
      <c r="E73" s="38"/>
      <c r="F73" s="393"/>
      <c r="G73" s="393"/>
      <c r="H73" s="393"/>
      <c r="I73" s="8"/>
      <c r="J73" s="8"/>
      <c r="K73" s="8"/>
      <c r="L73" s="8"/>
      <c r="M73" s="8"/>
    </row>
    <row r="75" spans="1:13" s="9" customFormat="1" x14ac:dyDescent="0.25">
      <c r="A75" s="8"/>
      <c r="B75" s="8"/>
      <c r="C75" s="8"/>
      <c r="D75" s="8"/>
      <c r="E75" s="393"/>
      <c r="F75" s="38"/>
      <c r="G75" s="393"/>
      <c r="H75" s="393"/>
      <c r="I75" s="8"/>
      <c r="J75" s="8"/>
      <c r="K75" s="8"/>
      <c r="L75" s="8"/>
      <c r="M75" s="8"/>
    </row>
    <row r="76" spans="1:13" s="9" customFormat="1" x14ac:dyDescent="0.25">
      <c r="A76" s="8"/>
      <c r="B76" s="8"/>
      <c r="C76" s="8"/>
      <c r="D76" s="8"/>
      <c r="E76" s="393"/>
      <c r="F76" s="38"/>
      <c r="G76" s="393"/>
      <c r="H76" s="393"/>
      <c r="I76" s="8"/>
      <c r="J76" s="8"/>
      <c r="K76" s="8"/>
      <c r="L76" s="8"/>
      <c r="M76" s="8"/>
    </row>
  </sheetData>
  <mergeCells count="5">
    <mergeCell ref="G6:H6"/>
    <mergeCell ref="L6:M6"/>
    <mergeCell ref="B1:M1"/>
    <mergeCell ref="B2:M2"/>
    <mergeCell ref="B3:M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5"/>
  <sheetViews>
    <sheetView showGridLines="0" zoomScale="80" zoomScaleNormal="80" zoomScalePageLayoutView="90" workbookViewId="0">
      <selection activeCell="I15" sqref="I15"/>
    </sheetView>
  </sheetViews>
  <sheetFormatPr baseColWidth="10" defaultColWidth="11.42578125" defaultRowHeight="15" x14ac:dyDescent="0.25"/>
  <cols>
    <col min="1" max="1" width="5.140625" style="8" customWidth="1"/>
    <col min="2" max="2" width="1.28515625" style="8" customWidth="1"/>
    <col min="3" max="3" width="6.85546875" style="8" customWidth="1"/>
    <col min="4" max="4" width="37.5703125" style="8" customWidth="1"/>
    <col min="5" max="6" width="15.7109375" style="8" customWidth="1"/>
    <col min="7" max="7" width="2.140625" style="8" customWidth="1"/>
    <col min="8" max="8" width="12.140625" style="8" customWidth="1"/>
    <col min="9" max="9" width="11.42578125" style="8"/>
    <col min="10" max="10" width="1.28515625" style="8" customWidth="1"/>
    <col min="11" max="11" width="14.140625" style="8" bestFit="1" customWidth="1"/>
    <col min="12" max="16384" width="11.42578125" style="8"/>
  </cols>
  <sheetData>
    <row r="1" spans="2:11" ht="23.25" x14ac:dyDescent="0.25">
      <c r="B1" s="420" t="s">
        <v>35</v>
      </c>
      <c r="C1" s="420"/>
      <c r="D1" s="420"/>
      <c r="E1" s="420"/>
      <c r="F1" s="420"/>
      <c r="G1" s="420"/>
      <c r="H1" s="420"/>
      <c r="I1" s="420"/>
      <c r="J1" s="420"/>
      <c r="K1" s="86"/>
    </row>
    <row r="2" spans="2:11" ht="18.75" customHeight="1" x14ac:dyDescent="0.25">
      <c r="B2" s="419" t="s">
        <v>65</v>
      </c>
      <c r="C2" s="419"/>
      <c r="D2" s="419"/>
      <c r="E2" s="419"/>
      <c r="F2" s="419"/>
      <c r="G2" s="419"/>
      <c r="H2" s="419"/>
      <c r="I2" s="419"/>
      <c r="J2" s="419"/>
      <c r="K2" s="95"/>
    </row>
    <row r="3" spans="2:11" ht="18.75" customHeight="1" x14ac:dyDescent="0.25">
      <c r="B3" s="421" t="s">
        <v>37</v>
      </c>
      <c r="C3" s="421"/>
      <c r="D3" s="421"/>
      <c r="E3" s="421"/>
      <c r="F3" s="421"/>
      <c r="G3" s="421"/>
      <c r="H3" s="421"/>
      <c r="I3" s="421"/>
      <c r="J3" s="421"/>
      <c r="K3" s="95"/>
    </row>
    <row r="4" spans="2:11" ht="7.5" customHeight="1" x14ac:dyDescent="0.25"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2:11" ht="0.95" customHeight="1" x14ac:dyDescent="0.25">
      <c r="B5" s="95"/>
      <c r="C5" s="95"/>
      <c r="D5" s="95"/>
      <c r="E5" s="95"/>
      <c r="F5" s="95"/>
      <c r="G5" s="95"/>
      <c r="H5" s="95"/>
      <c r="I5" s="133"/>
      <c r="J5" s="95"/>
      <c r="K5" s="97"/>
    </row>
    <row r="6" spans="2:11" x14ac:dyDescent="0.25">
      <c r="B6" s="229"/>
      <c r="C6" s="229"/>
      <c r="D6" s="229"/>
      <c r="E6" s="258" t="s">
        <v>187</v>
      </c>
      <c r="F6" s="219" t="s">
        <v>66</v>
      </c>
      <c r="G6" s="220"/>
      <c r="H6" s="417" t="s">
        <v>38</v>
      </c>
      <c r="I6" s="418"/>
      <c r="J6" s="95"/>
      <c r="K6" s="97"/>
    </row>
    <row r="7" spans="2:11" x14ac:dyDescent="0.25">
      <c r="B7" s="229"/>
      <c r="C7" s="229"/>
      <c r="D7" s="229"/>
      <c r="E7" s="442" t="s">
        <v>177</v>
      </c>
      <c r="F7" s="442">
        <v>2020</v>
      </c>
      <c r="G7" s="221"/>
      <c r="H7" s="222" t="s">
        <v>39</v>
      </c>
      <c r="I7" s="223" t="s">
        <v>40</v>
      </c>
      <c r="J7" s="95"/>
      <c r="K7" s="97"/>
    </row>
    <row r="8" spans="2:11" ht="21" customHeight="1" x14ac:dyDescent="0.25">
      <c r="B8" s="137"/>
      <c r="C8" s="267" t="s">
        <v>67</v>
      </c>
      <c r="D8" s="268"/>
      <c r="E8" s="136"/>
      <c r="F8" s="136"/>
      <c r="G8" s="128"/>
      <c r="H8" s="165"/>
      <c r="I8" s="166"/>
      <c r="J8" s="95"/>
      <c r="K8" s="97"/>
    </row>
    <row r="9" spans="2:11" ht="15" customHeight="1" x14ac:dyDescent="0.25">
      <c r="B9" s="195"/>
      <c r="C9" s="196" t="s">
        <v>68</v>
      </c>
      <c r="D9" s="196"/>
      <c r="E9" s="149">
        <v>30613</v>
      </c>
      <c r="F9" s="309">
        <v>27336</v>
      </c>
      <c r="G9" s="129"/>
      <c r="H9" s="167">
        <v>3277</v>
      </c>
      <c r="I9" s="168">
        <v>11.987854843429901</v>
      </c>
      <c r="J9" s="95"/>
      <c r="K9" s="98"/>
    </row>
    <row r="10" spans="2:11" ht="14.1" customHeight="1" x14ac:dyDescent="0.25">
      <c r="B10" s="195"/>
      <c r="C10" s="196" t="s">
        <v>69</v>
      </c>
      <c r="D10" s="196"/>
      <c r="E10" s="149">
        <v>13717</v>
      </c>
      <c r="F10" s="309">
        <v>11062</v>
      </c>
      <c r="G10" s="129"/>
      <c r="H10" s="167">
        <v>2655</v>
      </c>
      <c r="I10" s="168">
        <v>24.001084794792995</v>
      </c>
      <c r="J10" s="95"/>
      <c r="K10" s="97"/>
    </row>
    <row r="11" spans="2:11" x14ac:dyDescent="0.25">
      <c r="B11" s="195"/>
      <c r="C11" s="196" t="s">
        <v>70</v>
      </c>
      <c r="D11" s="196"/>
      <c r="E11" s="149">
        <v>8118</v>
      </c>
      <c r="F11" s="309">
        <v>8251</v>
      </c>
      <c r="G11" s="129"/>
      <c r="H11" s="167">
        <v>-133</v>
      </c>
      <c r="I11" s="168">
        <v>-1.6119258271724668</v>
      </c>
      <c r="J11" s="95"/>
      <c r="K11" s="97"/>
    </row>
    <row r="12" spans="2:11" x14ac:dyDescent="0.25">
      <c r="B12" s="195"/>
      <c r="C12" s="196" t="s">
        <v>71</v>
      </c>
      <c r="D12" s="196"/>
      <c r="E12" s="149">
        <v>908</v>
      </c>
      <c r="F12" s="309">
        <v>451</v>
      </c>
      <c r="G12" s="129"/>
      <c r="H12" s="167">
        <v>457</v>
      </c>
      <c r="I12" s="168">
        <v>101.33037694013302</v>
      </c>
      <c r="J12" s="95"/>
      <c r="K12" s="97"/>
    </row>
    <row r="13" spans="2:11" x14ac:dyDescent="0.25">
      <c r="B13" s="195"/>
      <c r="C13" s="196"/>
      <c r="D13" s="197" t="s">
        <v>72</v>
      </c>
      <c r="E13" s="278">
        <v>53356</v>
      </c>
      <c r="F13" s="310">
        <v>47099</v>
      </c>
      <c r="G13" s="129"/>
      <c r="H13" s="167">
        <v>6257</v>
      </c>
      <c r="I13" s="168">
        <v>13.284783116414367</v>
      </c>
      <c r="J13" s="95"/>
      <c r="K13" s="97"/>
    </row>
    <row r="14" spans="2:11" x14ac:dyDescent="0.25">
      <c r="B14" s="198"/>
      <c r="C14" s="331"/>
      <c r="D14" s="331"/>
      <c r="E14" s="150"/>
      <c r="F14" s="311"/>
      <c r="G14" s="129"/>
      <c r="H14" s="167"/>
      <c r="I14" s="168"/>
      <c r="J14" s="95"/>
      <c r="K14" s="97"/>
    </row>
    <row r="15" spans="2:11" x14ac:dyDescent="0.25">
      <c r="B15" s="195"/>
      <c r="C15" s="196" t="s">
        <v>73</v>
      </c>
      <c r="D15" s="196"/>
      <c r="E15" s="149">
        <v>8258</v>
      </c>
      <c r="F15" s="309">
        <v>8308</v>
      </c>
      <c r="G15" s="129"/>
      <c r="H15" s="167">
        <v>-50</v>
      </c>
      <c r="I15" s="168">
        <v>-0.60182956186808356</v>
      </c>
      <c r="J15" s="95"/>
      <c r="K15" s="97"/>
    </row>
    <row r="16" spans="2:11" x14ac:dyDescent="0.25">
      <c r="B16" s="195"/>
      <c r="C16" s="196" t="s">
        <v>74</v>
      </c>
      <c r="D16" s="196"/>
      <c r="E16" s="149">
        <v>66940</v>
      </c>
      <c r="F16" s="309">
        <v>69659</v>
      </c>
      <c r="G16" s="129"/>
      <c r="H16" s="167">
        <v>-2719</v>
      </c>
      <c r="I16" s="168">
        <v>-3.9033003631978591</v>
      </c>
      <c r="J16" s="95"/>
      <c r="K16" s="97"/>
    </row>
    <row r="17" spans="1:12" x14ac:dyDescent="0.25">
      <c r="B17" s="195"/>
      <c r="C17" s="196" t="s">
        <v>75</v>
      </c>
      <c r="D17" s="196"/>
      <c r="E17" s="149">
        <v>957</v>
      </c>
      <c r="F17" s="309">
        <v>1190</v>
      </c>
      <c r="G17" s="129"/>
      <c r="H17" s="167">
        <v>-233</v>
      </c>
      <c r="I17" s="168"/>
      <c r="J17" s="95"/>
      <c r="K17" s="97"/>
    </row>
    <row r="18" spans="1:12" x14ac:dyDescent="0.25">
      <c r="B18" s="195"/>
      <c r="C18" s="196" t="s">
        <v>76</v>
      </c>
      <c r="D18" s="196"/>
      <c r="E18" s="149">
        <v>117920</v>
      </c>
      <c r="F18" s="309">
        <v>119717</v>
      </c>
      <c r="G18" s="129"/>
      <c r="H18" s="167">
        <v>-1797</v>
      </c>
      <c r="I18" s="168">
        <v>-1.5010399525547724</v>
      </c>
      <c r="J18" s="95"/>
      <c r="K18" s="97"/>
      <c r="L18" s="18"/>
    </row>
    <row r="19" spans="1:12" x14ac:dyDescent="0.25">
      <c r="B19" s="199"/>
      <c r="C19" s="270"/>
      <c r="D19" s="271" t="s">
        <v>77</v>
      </c>
      <c r="E19" s="278">
        <v>247431</v>
      </c>
      <c r="F19" s="310">
        <v>245974</v>
      </c>
      <c r="G19" s="129"/>
      <c r="H19" s="167">
        <v>1457</v>
      </c>
      <c r="I19" s="168">
        <v>0.59233902770210456</v>
      </c>
      <c r="J19" s="95"/>
      <c r="K19" s="97"/>
    </row>
    <row r="20" spans="1:12" ht="16.5" customHeight="1" x14ac:dyDescent="0.25">
      <c r="A20" s="20"/>
      <c r="B20" s="136"/>
      <c r="C20" s="267" t="s">
        <v>78</v>
      </c>
      <c r="D20" s="268"/>
      <c r="E20" s="332"/>
      <c r="F20" s="333"/>
      <c r="G20" s="132"/>
      <c r="H20" s="167"/>
      <c r="I20" s="169"/>
      <c r="J20" s="365"/>
      <c r="K20" s="97"/>
    </row>
    <row r="21" spans="1:12" x14ac:dyDescent="0.25">
      <c r="B21" s="195"/>
      <c r="C21" s="200" t="s">
        <v>79</v>
      </c>
      <c r="D21" s="196"/>
      <c r="E21" s="149">
        <v>9367</v>
      </c>
      <c r="F21" s="309">
        <v>7132</v>
      </c>
      <c r="G21" s="259"/>
      <c r="H21" s="167">
        <v>2235</v>
      </c>
      <c r="I21" s="168">
        <v>31.337633202467742</v>
      </c>
      <c r="J21" s="95"/>
      <c r="K21" s="97"/>
    </row>
    <row r="22" spans="1:12" x14ac:dyDescent="0.25">
      <c r="B22" s="195"/>
      <c r="C22" s="196" t="s">
        <v>80</v>
      </c>
      <c r="D22" s="196"/>
      <c r="E22" s="149">
        <v>9362</v>
      </c>
      <c r="F22" s="309">
        <v>8044</v>
      </c>
      <c r="G22" s="260"/>
      <c r="H22" s="167">
        <v>1318</v>
      </c>
      <c r="I22" s="168">
        <v>16.384883142715069</v>
      </c>
      <c r="J22" s="95"/>
      <c r="K22" s="97"/>
    </row>
    <row r="23" spans="1:12" x14ac:dyDescent="0.25">
      <c r="B23" s="195"/>
      <c r="C23" s="196" t="s">
        <v>81</v>
      </c>
      <c r="D23" s="196"/>
      <c r="E23" s="149">
        <v>326</v>
      </c>
      <c r="F23" s="309">
        <v>358</v>
      </c>
      <c r="G23" s="260"/>
      <c r="H23" s="167"/>
      <c r="I23" s="168"/>
      <c r="J23" s="95"/>
      <c r="K23" s="97"/>
    </row>
    <row r="24" spans="1:12" x14ac:dyDescent="0.25">
      <c r="B24" s="195"/>
      <c r="C24" s="196" t="s">
        <v>82</v>
      </c>
      <c r="D24" s="196"/>
      <c r="E24" s="149">
        <v>16574</v>
      </c>
      <c r="F24" s="309">
        <v>15245</v>
      </c>
      <c r="G24" s="260"/>
      <c r="H24" s="167">
        <v>1329</v>
      </c>
      <c r="I24" s="168">
        <v>8.7176123319121057</v>
      </c>
      <c r="J24" s="95"/>
      <c r="K24" s="97"/>
    </row>
    <row r="25" spans="1:12" x14ac:dyDescent="0.25">
      <c r="B25" s="195"/>
      <c r="C25" s="196"/>
      <c r="D25" s="197" t="s">
        <v>83</v>
      </c>
      <c r="E25" s="278">
        <v>35629</v>
      </c>
      <c r="F25" s="310">
        <v>30779</v>
      </c>
      <c r="G25" s="261"/>
      <c r="H25" s="167">
        <v>4850</v>
      </c>
      <c r="I25" s="168">
        <v>15.757496994704191</v>
      </c>
      <c r="J25" s="95"/>
      <c r="K25" s="97"/>
    </row>
    <row r="26" spans="1:12" x14ac:dyDescent="0.25">
      <c r="B26" s="198"/>
      <c r="C26" s="269"/>
      <c r="D26" s="269"/>
      <c r="E26" s="130"/>
      <c r="F26" s="313"/>
      <c r="G26" s="129"/>
      <c r="H26" s="167"/>
      <c r="I26" s="168"/>
      <c r="J26" s="95"/>
      <c r="K26" s="97"/>
    </row>
    <row r="27" spans="1:12" x14ac:dyDescent="0.25">
      <c r="B27" s="195"/>
      <c r="C27" s="196" t="s">
        <v>84</v>
      </c>
      <c r="D27" s="196"/>
      <c r="E27" s="149">
        <v>42747</v>
      </c>
      <c r="F27" s="309">
        <v>43445</v>
      </c>
      <c r="G27" s="129"/>
      <c r="H27" s="167">
        <v>-698</v>
      </c>
      <c r="I27" s="168">
        <v>-1.6066290712394959</v>
      </c>
      <c r="J27" s="95"/>
      <c r="K27" s="97"/>
    </row>
    <row r="28" spans="1:12" x14ac:dyDescent="0.25">
      <c r="B28" s="195"/>
      <c r="C28" s="196" t="s">
        <v>85</v>
      </c>
      <c r="D28" s="196"/>
      <c r="E28" s="149">
        <v>677</v>
      </c>
      <c r="F28" s="309">
        <v>853</v>
      </c>
      <c r="G28" s="129"/>
      <c r="H28" s="167">
        <v>-176</v>
      </c>
      <c r="I28" s="168"/>
      <c r="J28" s="95"/>
      <c r="K28" s="97"/>
    </row>
    <row r="29" spans="1:12" x14ac:dyDescent="0.25">
      <c r="B29" s="195"/>
      <c r="C29" s="196" t="s">
        <v>86</v>
      </c>
      <c r="D29" s="196"/>
      <c r="E29" s="149">
        <v>23007</v>
      </c>
      <c r="F29" s="309">
        <v>23476</v>
      </c>
      <c r="G29" s="129"/>
      <c r="H29" s="167">
        <v>-469</v>
      </c>
      <c r="I29" s="168">
        <v>-1.9977849718861851</v>
      </c>
      <c r="J29" s="95"/>
      <c r="K29" s="97"/>
    </row>
    <row r="30" spans="1:12" ht="17.45" customHeight="1" x14ac:dyDescent="0.25">
      <c r="B30" s="195"/>
      <c r="C30" s="196"/>
      <c r="D30" s="197" t="s">
        <v>87</v>
      </c>
      <c r="E30" s="278">
        <v>102059</v>
      </c>
      <c r="F30" s="310">
        <v>98553</v>
      </c>
      <c r="G30" s="129"/>
      <c r="H30" s="167">
        <v>3506</v>
      </c>
      <c r="I30" s="168">
        <v>3.557476687670591</v>
      </c>
      <c r="J30" s="95"/>
      <c r="K30" s="97"/>
    </row>
    <row r="31" spans="1:12" ht="19.5" customHeight="1" x14ac:dyDescent="0.25">
      <c r="B31" s="136"/>
      <c r="C31" s="272" t="s">
        <v>88</v>
      </c>
      <c r="D31" s="272"/>
      <c r="E31" s="130"/>
      <c r="F31" s="309"/>
      <c r="G31" s="129"/>
      <c r="H31" s="167"/>
      <c r="I31" s="168"/>
      <c r="J31" s="95"/>
      <c r="K31" s="97"/>
    </row>
    <row r="32" spans="1:12" x14ac:dyDescent="0.25">
      <c r="B32" s="195"/>
      <c r="C32" s="200" t="s">
        <v>89</v>
      </c>
      <c r="D32" s="196"/>
      <c r="E32" s="149">
        <v>28807</v>
      </c>
      <c r="F32" s="309">
        <v>30566</v>
      </c>
      <c r="G32" s="129"/>
      <c r="H32" s="167">
        <v>-1759</v>
      </c>
      <c r="I32" s="168">
        <v>-5.754760191061969</v>
      </c>
      <c r="J32" s="95"/>
      <c r="K32" s="97"/>
    </row>
    <row r="33" spans="2:11" x14ac:dyDescent="0.25">
      <c r="B33" s="195"/>
      <c r="C33" s="196" t="s">
        <v>90</v>
      </c>
      <c r="D33" s="196"/>
      <c r="E33" s="149">
        <v>982</v>
      </c>
      <c r="F33" s="309">
        <v>982</v>
      </c>
      <c r="G33" s="129"/>
      <c r="H33" s="167">
        <v>0</v>
      </c>
      <c r="I33" s="168">
        <v>0</v>
      </c>
      <c r="J33" s="95"/>
      <c r="K33" s="97"/>
    </row>
    <row r="34" spans="2:11" x14ac:dyDescent="0.25">
      <c r="B34" s="195"/>
      <c r="C34" s="196" t="s">
        <v>91</v>
      </c>
      <c r="D34" s="196"/>
      <c r="E34" s="149">
        <v>109869</v>
      </c>
      <c r="F34" s="309">
        <v>105596</v>
      </c>
      <c r="G34" s="129"/>
      <c r="H34" s="167">
        <v>4273</v>
      </c>
      <c r="I34" s="168">
        <v>4.0465547937421853</v>
      </c>
      <c r="J34" s="95"/>
      <c r="K34" s="97"/>
    </row>
    <row r="35" spans="2:11" x14ac:dyDescent="0.25">
      <c r="B35" s="195"/>
      <c r="C35" s="196" t="s">
        <v>92</v>
      </c>
      <c r="D35" s="196"/>
      <c r="E35" s="149">
        <v>5715</v>
      </c>
      <c r="F35" s="309">
        <v>10276</v>
      </c>
      <c r="G35" s="129"/>
      <c r="H35" s="167">
        <v>-4561</v>
      </c>
      <c r="I35" s="168">
        <v>-44.384974698326197</v>
      </c>
      <c r="J35" s="95"/>
      <c r="K35" s="97"/>
    </row>
    <row r="36" spans="2:11" x14ac:dyDescent="0.25">
      <c r="B36" s="195"/>
      <c r="C36" s="196"/>
      <c r="D36" s="197" t="s">
        <v>93</v>
      </c>
      <c r="E36" s="278">
        <v>145372</v>
      </c>
      <c r="F36" s="310">
        <v>147420</v>
      </c>
      <c r="G36" s="129"/>
      <c r="H36" s="167">
        <v>-2048</v>
      </c>
      <c r="I36" s="168">
        <v>-1.3892280558947201</v>
      </c>
      <c r="J36" s="95"/>
      <c r="K36" s="97"/>
    </row>
    <row r="37" spans="2:11" x14ac:dyDescent="0.25">
      <c r="B37" s="198"/>
      <c r="C37" s="271"/>
      <c r="D37" s="270"/>
      <c r="E37" s="131"/>
      <c r="F37" s="312"/>
      <c r="G37" s="129"/>
      <c r="H37" s="167"/>
      <c r="I37" s="168"/>
      <c r="J37" s="95"/>
      <c r="K37" s="97"/>
    </row>
    <row r="38" spans="2:11" x14ac:dyDescent="0.25">
      <c r="B38" s="199"/>
      <c r="C38" s="271" t="s">
        <v>94</v>
      </c>
      <c r="D38" s="201"/>
      <c r="E38" s="278">
        <v>247431</v>
      </c>
      <c r="F38" s="310">
        <v>245974</v>
      </c>
      <c r="G38" s="129"/>
      <c r="H38" s="170">
        <v>1457</v>
      </c>
      <c r="I38" s="171">
        <v>0.59233902770210456</v>
      </c>
      <c r="J38" s="95"/>
      <c r="K38" s="97"/>
    </row>
    <row r="39" spans="2:1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 x14ac:dyDescent="0.25">
      <c r="E40" s="238"/>
      <c r="F40" s="238"/>
      <c r="I40" s="5"/>
    </row>
    <row r="41" spans="2:11" x14ac:dyDescent="0.25">
      <c r="E41" s="31"/>
      <c r="F41" s="31"/>
      <c r="I41" s="33"/>
    </row>
    <row r="42" spans="2:11" x14ac:dyDescent="0.25">
      <c r="I42" s="231"/>
    </row>
    <row r="43" spans="2:11" x14ac:dyDescent="0.25">
      <c r="E43" s="23"/>
      <c r="F43" s="23"/>
      <c r="I43" s="33"/>
    </row>
    <row r="44" spans="2:11" x14ac:dyDescent="0.25">
      <c r="F44" s="18"/>
      <c r="I44" s="5"/>
    </row>
    <row r="45" spans="2:11" x14ac:dyDescent="0.25">
      <c r="E45" s="25"/>
      <c r="I45" s="5"/>
    </row>
    <row r="46" spans="2:11" x14ac:dyDescent="0.25">
      <c r="F46" s="18"/>
      <c r="G46" s="25"/>
      <c r="I46" s="25"/>
      <c r="K46" s="25"/>
    </row>
    <row r="47" spans="2:11" x14ac:dyDescent="0.25">
      <c r="E47" s="18"/>
    </row>
    <row r="49" spans="5:11" x14ac:dyDescent="0.25">
      <c r="E49" s="22"/>
      <c r="G49" s="25"/>
      <c r="I49" s="25"/>
      <c r="K49" s="25"/>
    </row>
    <row r="50" spans="5:11" x14ac:dyDescent="0.25">
      <c r="E50" s="22"/>
    </row>
    <row r="51" spans="5:11" x14ac:dyDescent="0.25">
      <c r="E51" s="22"/>
    </row>
    <row r="52" spans="5:11" x14ac:dyDescent="0.25">
      <c r="E52" s="22"/>
      <c r="G52" s="25"/>
      <c r="I52" s="25"/>
      <c r="K52" s="25"/>
    </row>
    <row r="53" spans="5:11" x14ac:dyDescent="0.25">
      <c r="E53" s="18"/>
    </row>
    <row r="55" spans="5:11" x14ac:dyDescent="0.25">
      <c r="E55" s="18"/>
    </row>
  </sheetData>
  <mergeCells count="4">
    <mergeCell ref="H6:I6"/>
    <mergeCell ref="B2:J2"/>
    <mergeCell ref="B1:J1"/>
    <mergeCell ref="B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37"/>
  <sheetViews>
    <sheetView showGridLines="0" workbookViewId="0">
      <selection activeCell="I15" sqref="I15"/>
    </sheetView>
  </sheetViews>
  <sheetFormatPr baseColWidth="10" defaultColWidth="11.42578125" defaultRowHeight="15" outlineLevelRow="2" x14ac:dyDescent="0.25"/>
  <cols>
    <col min="1" max="1" width="5.140625" style="8" customWidth="1"/>
    <col min="2" max="2" width="1.28515625" style="8" customWidth="1"/>
    <col min="3" max="3" width="5.42578125" style="8" customWidth="1"/>
    <col min="4" max="5" width="11.42578125" style="8"/>
    <col min="6" max="6" width="32" style="8" customWidth="1"/>
    <col min="7" max="7" width="14" style="8" bestFit="1" customWidth="1"/>
    <col min="8" max="8" width="14.140625" style="8" bestFit="1" customWidth="1"/>
    <col min="9" max="9" width="1.28515625" style="8" customWidth="1"/>
    <col min="10" max="10" width="5.140625" style="8" customWidth="1"/>
    <col min="11" max="11" width="11.42578125" style="8" customWidth="1"/>
    <col min="12" max="16384" width="11.42578125" style="8"/>
  </cols>
  <sheetData>
    <row r="1" spans="2:14" ht="23.25" x14ac:dyDescent="0.35">
      <c r="B1" s="423" t="s">
        <v>35</v>
      </c>
      <c r="C1" s="423"/>
      <c r="D1" s="423"/>
      <c r="E1" s="423"/>
      <c r="F1" s="423"/>
      <c r="G1" s="423"/>
      <c r="H1" s="423"/>
      <c r="I1" s="423"/>
      <c r="J1" s="86"/>
      <c r="K1" s="86"/>
    </row>
    <row r="2" spans="2:14" ht="20.25" x14ac:dyDescent="0.3">
      <c r="B2" s="424" t="s">
        <v>95</v>
      </c>
      <c r="C2" s="424"/>
      <c r="D2" s="424"/>
      <c r="E2" s="424"/>
      <c r="F2" s="424"/>
      <c r="G2" s="424"/>
      <c r="H2" s="424"/>
      <c r="I2" s="424"/>
      <c r="J2" s="86"/>
      <c r="K2" s="86"/>
    </row>
    <row r="3" spans="2:14" ht="24" customHeight="1" x14ac:dyDescent="0.25">
      <c r="B3" s="421" t="s">
        <v>37</v>
      </c>
      <c r="C3" s="421"/>
      <c r="D3" s="421"/>
      <c r="E3" s="421"/>
      <c r="F3" s="421"/>
      <c r="G3" s="421"/>
      <c r="H3" s="421"/>
      <c r="I3" s="421"/>
      <c r="J3" s="288"/>
      <c r="K3" s="86"/>
    </row>
    <row r="4" spans="2:14" s="11" customFormat="1" ht="12.95" hidden="1" customHeight="1" x14ac:dyDescent="0.25">
      <c r="B4" s="90"/>
      <c r="C4" s="90"/>
      <c r="D4" s="90"/>
      <c r="E4" s="90"/>
      <c r="F4" s="90"/>
      <c r="G4" s="91"/>
      <c r="H4" s="91"/>
      <c r="I4" s="90"/>
      <c r="J4" s="92"/>
      <c r="K4" s="92"/>
    </row>
    <row r="5" spans="2:14" ht="6" customHeight="1" x14ac:dyDescent="0.25">
      <c r="B5" s="56"/>
      <c r="C5" s="82"/>
      <c r="D5" s="56"/>
      <c r="E5" s="56"/>
      <c r="F5" s="56"/>
      <c r="G5" s="56"/>
      <c r="H5" s="56"/>
      <c r="I5" s="56"/>
      <c r="J5" s="86"/>
      <c r="K5" s="86"/>
    </row>
    <row r="6" spans="2:14" ht="15.75" customHeight="1" x14ac:dyDescent="0.25">
      <c r="B6" s="226"/>
      <c r="C6" s="230"/>
      <c r="D6" s="226"/>
      <c r="E6" s="226"/>
      <c r="F6" s="226"/>
      <c r="G6" s="422" t="s">
        <v>186</v>
      </c>
      <c r="H6" s="422" t="s">
        <v>187</v>
      </c>
      <c r="I6" s="55"/>
      <c r="J6" s="86"/>
      <c r="K6" s="86"/>
    </row>
    <row r="7" spans="2:14" x14ac:dyDescent="0.25">
      <c r="B7" s="224"/>
      <c r="C7" s="224"/>
      <c r="D7" s="224"/>
      <c r="E7" s="224"/>
      <c r="F7" s="224"/>
      <c r="G7" s="394">
        <v>2021</v>
      </c>
      <c r="H7" s="394">
        <v>2020</v>
      </c>
      <c r="I7" s="55"/>
      <c r="J7" s="86"/>
      <c r="K7" s="86"/>
    </row>
    <row r="8" spans="2:14" ht="24" customHeight="1" x14ac:dyDescent="0.25">
      <c r="B8" s="173"/>
      <c r="C8" s="202" t="s">
        <v>96</v>
      </c>
      <c r="D8" s="203"/>
      <c r="E8" s="203"/>
      <c r="F8" s="177"/>
      <c r="G8" s="434">
        <v>10316</v>
      </c>
      <c r="H8" s="434">
        <v>8606</v>
      </c>
      <c r="I8" s="55"/>
      <c r="J8" s="86"/>
      <c r="K8" s="86"/>
      <c r="M8" s="18"/>
      <c r="N8" s="8" t="s">
        <v>97</v>
      </c>
    </row>
    <row r="9" spans="2:14" x14ac:dyDescent="0.25">
      <c r="B9" s="173"/>
      <c r="C9" s="204"/>
      <c r="D9" s="184"/>
      <c r="E9" s="184"/>
      <c r="F9" s="206"/>
      <c r="G9" s="336"/>
      <c r="H9" s="437"/>
      <c r="I9" s="55"/>
      <c r="J9" s="86"/>
      <c r="K9" s="86"/>
    </row>
    <row r="10" spans="2:14" x14ac:dyDescent="0.25">
      <c r="B10" s="173"/>
      <c r="C10" s="184"/>
      <c r="D10" s="184" t="s">
        <v>98</v>
      </c>
      <c r="E10" s="184"/>
      <c r="F10" s="206"/>
      <c r="G10" s="433">
        <v>4562</v>
      </c>
      <c r="H10" s="433">
        <v>4927</v>
      </c>
      <c r="I10" s="55"/>
      <c r="J10" s="86"/>
      <c r="K10" s="86"/>
    </row>
    <row r="11" spans="2:14" x14ac:dyDescent="0.25">
      <c r="B11" s="173"/>
      <c r="C11" s="184"/>
      <c r="D11" s="184" t="s">
        <v>99</v>
      </c>
      <c r="E11" s="184"/>
      <c r="F11" s="206"/>
      <c r="G11" s="433">
        <v>404</v>
      </c>
      <c r="H11" s="433">
        <v>427</v>
      </c>
      <c r="I11" s="55"/>
      <c r="J11" s="86"/>
      <c r="K11" s="86"/>
    </row>
    <row r="12" spans="2:14" x14ac:dyDescent="0.25">
      <c r="B12" s="173"/>
      <c r="C12" s="184"/>
      <c r="D12" s="184" t="s">
        <v>100</v>
      </c>
      <c r="E12" s="184"/>
      <c r="F12" s="206"/>
      <c r="G12" s="433">
        <v>360</v>
      </c>
      <c r="H12" s="433">
        <v>-967</v>
      </c>
      <c r="I12" s="55"/>
      <c r="J12" s="86"/>
      <c r="K12" s="86"/>
    </row>
    <row r="13" spans="2:14" x14ac:dyDescent="0.25">
      <c r="B13" s="173"/>
      <c r="C13" s="184"/>
      <c r="D13" s="184" t="s">
        <v>101</v>
      </c>
      <c r="E13" s="184"/>
      <c r="F13" s="206"/>
      <c r="G13" s="433">
        <v>1443</v>
      </c>
      <c r="H13" s="433">
        <v>1811</v>
      </c>
      <c r="I13" s="55"/>
      <c r="J13" s="86"/>
      <c r="K13" s="86"/>
    </row>
    <row r="14" spans="2:14" x14ac:dyDescent="0.25">
      <c r="B14" s="173"/>
      <c r="C14" s="184"/>
      <c r="D14" s="184"/>
      <c r="E14" s="184"/>
      <c r="F14" s="206"/>
      <c r="G14" s="337"/>
      <c r="H14" s="439"/>
      <c r="I14" s="55"/>
      <c r="J14" s="86"/>
      <c r="K14" s="86"/>
    </row>
    <row r="15" spans="2:14" x14ac:dyDescent="0.25">
      <c r="B15" s="173"/>
      <c r="C15" s="205" t="s">
        <v>102</v>
      </c>
      <c r="D15" s="204"/>
      <c r="E15" s="204"/>
      <c r="F15" s="207"/>
      <c r="G15" s="435">
        <v>17086</v>
      </c>
      <c r="H15" s="435">
        <v>14805</v>
      </c>
      <c r="I15" s="55"/>
      <c r="J15" s="86"/>
      <c r="K15" s="86"/>
      <c r="L15" s="86"/>
      <c r="M15" s="18"/>
      <c r="N15" s="18"/>
    </row>
    <row r="16" spans="2:14" x14ac:dyDescent="0.25">
      <c r="B16" s="173"/>
      <c r="C16" s="184"/>
      <c r="D16" s="184" t="s">
        <v>103</v>
      </c>
      <c r="E16" s="184"/>
      <c r="F16" s="206"/>
      <c r="G16" s="433">
        <v>-3467</v>
      </c>
      <c r="H16" s="433">
        <v>-1153</v>
      </c>
      <c r="I16" s="55"/>
      <c r="J16" s="86"/>
      <c r="K16" s="86"/>
    </row>
    <row r="17" spans="2:14" x14ac:dyDescent="0.25">
      <c r="B17" s="173"/>
      <c r="C17" s="205" t="s">
        <v>104</v>
      </c>
      <c r="D17" s="184"/>
      <c r="E17" s="184"/>
      <c r="F17" s="206"/>
      <c r="G17" s="435">
        <v>13619</v>
      </c>
      <c r="H17" s="435">
        <v>13651</v>
      </c>
      <c r="I17" s="55"/>
      <c r="J17" s="86"/>
      <c r="K17" s="86"/>
      <c r="L17" s="86"/>
      <c r="M17" s="18"/>
      <c r="N17" s="18"/>
    </row>
    <row r="18" spans="2:14" x14ac:dyDescent="0.25">
      <c r="B18" s="173"/>
      <c r="C18" s="184"/>
      <c r="D18" s="184"/>
      <c r="E18" s="184"/>
      <c r="F18" s="206"/>
      <c r="G18" s="436"/>
      <c r="H18" s="433"/>
      <c r="I18" s="55"/>
      <c r="J18" s="86"/>
      <c r="K18" s="86"/>
    </row>
    <row r="19" spans="2:14" x14ac:dyDescent="0.25">
      <c r="B19" s="173"/>
      <c r="C19" s="184" t="s">
        <v>105</v>
      </c>
      <c r="D19" s="184"/>
      <c r="E19" s="184"/>
      <c r="F19" s="206"/>
      <c r="G19" s="436"/>
      <c r="H19" s="433"/>
      <c r="I19" s="55"/>
      <c r="J19" s="86"/>
      <c r="K19" s="86"/>
    </row>
    <row r="20" spans="2:14" x14ac:dyDescent="0.25">
      <c r="B20" s="173"/>
      <c r="C20" s="184"/>
      <c r="D20" s="184" t="s">
        <v>106</v>
      </c>
      <c r="E20" s="184"/>
      <c r="F20" s="206"/>
      <c r="G20" s="433">
        <v>-3597</v>
      </c>
      <c r="H20" s="433">
        <v>-2285</v>
      </c>
      <c r="I20" s="55"/>
      <c r="J20" s="86"/>
      <c r="K20" s="56"/>
      <c r="M20" s="18"/>
    </row>
    <row r="21" spans="2:14" x14ac:dyDescent="0.25">
      <c r="B21" s="173"/>
      <c r="C21" s="184"/>
      <c r="D21" s="184"/>
      <c r="E21" s="184"/>
      <c r="F21" s="206"/>
      <c r="G21" s="436"/>
      <c r="H21" s="433"/>
      <c r="I21" s="55"/>
      <c r="J21" s="86"/>
      <c r="K21" s="86"/>
    </row>
    <row r="22" spans="2:14" x14ac:dyDescent="0.25">
      <c r="B22" s="173"/>
      <c r="C22" s="184" t="s">
        <v>107</v>
      </c>
      <c r="D22" s="184"/>
      <c r="E22" s="184"/>
      <c r="F22" s="206"/>
      <c r="G22" s="436"/>
      <c r="H22" s="433"/>
      <c r="I22" s="55"/>
      <c r="J22" s="86"/>
      <c r="K22" s="86"/>
    </row>
    <row r="23" spans="2:14" outlineLevel="1" x14ac:dyDescent="0.25">
      <c r="B23" s="173"/>
      <c r="C23" s="184"/>
      <c r="D23" s="184" t="s">
        <v>108</v>
      </c>
      <c r="E23" s="184"/>
      <c r="F23" s="206"/>
      <c r="G23" s="433">
        <v>-6453</v>
      </c>
      <c r="H23" s="433">
        <v>-4270</v>
      </c>
      <c r="I23" s="55"/>
      <c r="J23" s="86"/>
      <c r="K23" s="86"/>
    </row>
    <row r="24" spans="2:14" x14ac:dyDescent="0.25">
      <c r="B24" s="173"/>
      <c r="C24" s="184"/>
      <c r="D24" s="184" t="s">
        <v>109</v>
      </c>
      <c r="E24" s="184"/>
      <c r="F24" s="206"/>
      <c r="G24" s="433">
        <v>219</v>
      </c>
      <c r="H24" s="433">
        <v>-106</v>
      </c>
      <c r="I24" s="55"/>
      <c r="J24" s="86"/>
      <c r="K24" s="86"/>
    </row>
    <row r="25" spans="2:14" x14ac:dyDescent="0.25">
      <c r="B25" s="173"/>
      <c r="C25" s="184"/>
      <c r="D25" s="184" t="s">
        <v>110</v>
      </c>
      <c r="E25" s="184"/>
      <c r="F25" s="206"/>
      <c r="G25" s="433">
        <v>1836</v>
      </c>
      <c r="H25" s="433">
        <v>371</v>
      </c>
      <c r="I25" s="55"/>
      <c r="J25" s="86"/>
      <c r="K25" s="86"/>
    </row>
    <row r="26" spans="2:14" x14ac:dyDescent="0.25">
      <c r="B26" s="173"/>
      <c r="C26" s="184"/>
      <c r="D26" s="184" t="s">
        <v>111</v>
      </c>
      <c r="E26" s="184"/>
      <c r="F26" s="206"/>
      <c r="G26" s="433">
        <v>-1870</v>
      </c>
      <c r="H26" s="433">
        <v>-2227</v>
      </c>
      <c r="I26" s="55"/>
      <c r="J26" s="86"/>
      <c r="K26" s="86"/>
    </row>
    <row r="27" spans="2:14" outlineLevel="1" x14ac:dyDescent="0.25">
      <c r="B27" s="173"/>
      <c r="C27" s="184"/>
      <c r="D27" s="184" t="s">
        <v>112</v>
      </c>
      <c r="E27" s="184"/>
      <c r="F27" s="206"/>
      <c r="G27" s="433">
        <v>-290</v>
      </c>
      <c r="H27" s="438">
        <v>-311</v>
      </c>
      <c r="I27" s="55"/>
      <c r="J27" s="86"/>
      <c r="K27" s="86"/>
    </row>
    <row r="28" spans="2:14" outlineLevel="2" x14ac:dyDescent="0.25">
      <c r="B28" s="173"/>
      <c r="C28" s="184"/>
      <c r="D28" s="184" t="s">
        <v>113</v>
      </c>
      <c r="E28" s="184"/>
      <c r="F28" s="206"/>
      <c r="G28" s="433">
        <v>-6557</v>
      </c>
      <c r="H28" s="433">
        <v>-6543</v>
      </c>
      <c r="I28" s="55"/>
      <c r="J28" s="86"/>
      <c r="K28" s="86"/>
    </row>
    <row r="29" spans="2:14" x14ac:dyDescent="0.25">
      <c r="B29" s="173"/>
      <c r="C29" s="205" t="s">
        <v>114</v>
      </c>
      <c r="D29" s="204"/>
      <c r="E29" s="204"/>
      <c r="F29" s="207"/>
      <c r="G29" s="435"/>
      <c r="H29" s="435"/>
      <c r="I29" s="55"/>
      <c r="J29" s="86"/>
      <c r="K29" s="86"/>
      <c r="L29" s="86"/>
      <c r="M29" s="18"/>
      <c r="N29" s="18"/>
    </row>
    <row r="30" spans="2:14" x14ac:dyDescent="0.25">
      <c r="B30" s="173"/>
      <c r="C30" s="184"/>
      <c r="D30" s="184"/>
      <c r="E30" s="184"/>
      <c r="F30" s="206"/>
      <c r="G30" s="337">
        <v>3465</v>
      </c>
      <c r="H30" s="439">
        <v>4823</v>
      </c>
      <c r="I30" s="55"/>
      <c r="J30" s="86"/>
      <c r="K30" s="86"/>
    </row>
    <row r="31" spans="2:14" x14ac:dyDescent="0.25">
      <c r="B31" s="173"/>
      <c r="C31" s="184" t="s">
        <v>115</v>
      </c>
      <c r="D31" s="184"/>
      <c r="E31" s="184"/>
      <c r="F31" s="206"/>
      <c r="G31" s="433">
        <v>-187</v>
      </c>
      <c r="H31" s="433">
        <v>3680</v>
      </c>
      <c r="I31" s="55"/>
      <c r="J31" s="86"/>
      <c r="K31" s="86"/>
      <c r="L31" s="86"/>
      <c r="M31" s="18"/>
      <c r="N31" s="18"/>
    </row>
    <row r="32" spans="2:14" x14ac:dyDescent="0.25">
      <c r="B32" s="173"/>
      <c r="C32" s="184" t="s">
        <v>116</v>
      </c>
      <c r="D32" s="184"/>
      <c r="E32" s="184"/>
      <c r="F32" s="206"/>
      <c r="G32" s="433"/>
      <c r="H32" s="433"/>
      <c r="I32" s="55"/>
      <c r="J32" s="86"/>
      <c r="K32" s="86"/>
      <c r="M32" s="18"/>
    </row>
    <row r="33" spans="2:14" x14ac:dyDescent="0.25">
      <c r="B33" s="173"/>
      <c r="C33" s="184"/>
      <c r="D33" s="184"/>
      <c r="E33" s="184"/>
      <c r="F33" s="206"/>
      <c r="G33" s="337">
        <v>27336</v>
      </c>
      <c r="H33" s="439">
        <v>22051</v>
      </c>
      <c r="I33" s="55"/>
      <c r="J33" s="86"/>
      <c r="K33" s="86"/>
    </row>
    <row r="34" spans="2:14" x14ac:dyDescent="0.25">
      <c r="B34" s="173"/>
      <c r="C34" s="205" t="s">
        <v>117</v>
      </c>
      <c r="D34" s="204"/>
      <c r="E34" s="204"/>
      <c r="F34" s="207"/>
      <c r="G34" s="435">
        <v>30613</v>
      </c>
      <c r="H34" s="435">
        <v>30554</v>
      </c>
      <c r="I34" s="55"/>
      <c r="J34" s="86"/>
      <c r="K34" s="86"/>
    </row>
    <row r="35" spans="2:14" x14ac:dyDescent="0.25">
      <c r="B35" s="176"/>
      <c r="C35" s="273" t="s">
        <v>118</v>
      </c>
      <c r="D35" s="208"/>
      <c r="E35" s="208"/>
      <c r="F35" s="209"/>
      <c r="G35" s="338" t="e">
        <v>#REF!</v>
      </c>
      <c r="H35" s="338" t="e">
        <v>#REF!</v>
      </c>
      <c r="I35" s="55"/>
      <c r="J35" s="86"/>
      <c r="K35" s="86"/>
      <c r="L35" s="86"/>
      <c r="M35" s="18"/>
      <c r="N35" s="18"/>
    </row>
    <row r="36" spans="2:14" ht="6" customHeight="1" x14ac:dyDescent="0.25">
      <c r="B36" s="73"/>
      <c r="C36" s="134"/>
      <c r="D36" s="134"/>
      <c r="E36" s="134"/>
      <c r="F36" s="134"/>
      <c r="G36" s="68"/>
      <c r="H36" s="68"/>
      <c r="I36" s="68"/>
      <c r="J36" s="106"/>
      <c r="K36" s="106"/>
    </row>
    <row r="37" spans="2:14" x14ac:dyDescent="0.25">
      <c r="B37" s="86"/>
      <c r="C37" s="86"/>
      <c r="D37" s="86"/>
      <c r="E37" s="86"/>
      <c r="F37" s="86"/>
      <c r="G37" s="94"/>
      <c r="H37" s="86"/>
      <c r="I37" s="86"/>
      <c r="J37" s="86"/>
      <c r="K37" s="86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15"/>
  <sheetViews>
    <sheetView showGridLines="0" workbookViewId="0">
      <selection activeCell="F5" sqref="F5"/>
    </sheetView>
  </sheetViews>
  <sheetFormatPr baseColWidth="10" defaultColWidth="11.42578125" defaultRowHeight="15" x14ac:dyDescent="0.25"/>
  <cols>
    <col min="1" max="1" width="8.42578125" style="6" customWidth="1"/>
    <col min="2" max="2" width="13.5703125" style="6" customWidth="1"/>
    <col min="3" max="4" width="12.28515625" style="6" customWidth="1"/>
    <col min="5" max="5" width="10.28515625" style="6" customWidth="1"/>
    <col min="6" max="6" width="11.42578125" style="6"/>
    <col min="7" max="7" width="11.42578125" style="6" customWidth="1"/>
    <col min="8" max="9" width="15.7109375" style="6" customWidth="1"/>
    <col min="10" max="10" width="11.42578125" style="6" customWidth="1"/>
    <col min="11" max="16384" width="11.42578125" style="6"/>
  </cols>
  <sheetData>
    <row r="2" spans="2:19" ht="17.25" customHeight="1" x14ac:dyDescent="0.25">
      <c r="B2" s="425" t="s">
        <v>119</v>
      </c>
      <c r="C2" s="425"/>
      <c r="D2" s="425"/>
      <c r="E2" s="425"/>
      <c r="F2" s="425"/>
      <c r="G2" s="425"/>
      <c r="H2" s="425"/>
      <c r="I2" s="425"/>
      <c r="J2" s="425"/>
      <c r="K2" s="408"/>
      <c r="L2" s="408"/>
      <c r="M2" s="408"/>
      <c r="N2" s="408"/>
      <c r="P2" s="408"/>
      <c r="Q2" s="408"/>
      <c r="R2" s="408"/>
      <c r="S2" s="408"/>
    </row>
    <row r="3" spans="2:19" ht="7.5" customHeight="1" x14ac:dyDescent="0.25"/>
    <row r="4" spans="2:19" x14ac:dyDescent="0.25">
      <c r="C4" s="351" t="s">
        <v>164</v>
      </c>
      <c r="D4" s="351" t="s">
        <v>165</v>
      </c>
      <c r="E4" s="341" t="s">
        <v>120</v>
      </c>
      <c r="H4" s="351" t="s">
        <v>166</v>
      </c>
      <c r="I4" s="351" t="s">
        <v>167</v>
      </c>
      <c r="J4" s="341" t="s">
        <v>120</v>
      </c>
      <c r="K4" s="246"/>
      <c r="L4" s="246"/>
      <c r="M4" s="246"/>
      <c r="N4" s="246"/>
      <c r="P4" s="246"/>
      <c r="Q4" s="246"/>
      <c r="R4" s="246"/>
      <c r="S4" s="246"/>
    </row>
    <row r="5" spans="2:19" x14ac:dyDescent="0.25">
      <c r="B5" s="352" t="s">
        <v>121</v>
      </c>
      <c r="C5" s="441">
        <v>20.079999999999998</v>
      </c>
      <c r="D5" s="441">
        <v>23.3</v>
      </c>
      <c r="E5" s="440">
        <v>-0.13800000000000001</v>
      </c>
      <c r="G5" s="352" t="s">
        <v>121</v>
      </c>
      <c r="H5" s="441">
        <v>20.27</v>
      </c>
      <c r="I5" s="441">
        <v>21.61</v>
      </c>
      <c r="J5" s="440">
        <v>-6.2E-2</v>
      </c>
    </row>
    <row r="6" spans="2:19" x14ac:dyDescent="0.25">
      <c r="B6" s="352" t="s">
        <v>122</v>
      </c>
      <c r="C6" s="441">
        <v>5.28</v>
      </c>
      <c r="D6" s="441">
        <v>6.79</v>
      </c>
      <c r="E6" s="440">
        <v>-0.223</v>
      </c>
      <c r="G6" s="352" t="s">
        <v>122</v>
      </c>
      <c r="H6" s="441">
        <v>5.43</v>
      </c>
      <c r="I6" s="441">
        <v>6.32</v>
      </c>
      <c r="J6" s="440">
        <v>-0.14000000000000001</v>
      </c>
    </row>
    <row r="7" spans="2:19" x14ac:dyDescent="0.25">
      <c r="B7" s="352" t="s">
        <v>123</v>
      </c>
      <c r="C7" s="441">
        <v>0.21</v>
      </c>
      <c r="D7" s="441">
        <v>0.35</v>
      </c>
      <c r="E7" s="440">
        <v>-0.38100000000000001</v>
      </c>
      <c r="G7" s="352" t="s">
        <v>123</v>
      </c>
      <c r="H7" s="441">
        <v>0.22</v>
      </c>
      <c r="I7" s="441">
        <v>0.33</v>
      </c>
      <c r="J7" s="440">
        <v>-0.33400000000000002</v>
      </c>
    </row>
    <row r="8" spans="2:19" hidden="1" x14ac:dyDescent="0.25">
      <c r="C8" s="353" t="e">
        <v>#REF!</v>
      </c>
      <c r="D8" s="353" t="e">
        <v>#REF!</v>
      </c>
    </row>
    <row r="10" spans="2:19" ht="15.75" x14ac:dyDescent="0.25">
      <c r="B10" s="425" t="s">
        <v>124</v>
      </c>
      <c r="C10" s="425"/>
      <c r="D10" s="425"/>
      <c r="E10" s="425"/>
      <c r="G10" s="426"/>
      <c r="H10" s="426"/>
      <c r="I10" s="426"/>
      <c r="J10" s="426"/>
    </row>
    <row r="11" spans="2:19" ht="8.25" customHeight="1" x14ac:dyDescent="0.25"/>
    <row r="12" spans="2:19" x14ac:dyDescent="0.25">
      <c r="C12" s="351" t="s">
        <v>164</v>
      </c>
      <c r="D12" s="351" t="s">
        <v>125</v>
      </c>
      <c r="E12" s="341" t="s">
        <v>165</v>
      </c>
    </row>
    <row r="13" spans="2:19" x14ac:dyDescent="0.25">
      <c r="B13" s="352" t="s">
        <v>121</v>
      </c>
      <c r="C13" s="441">
        <v>19.82</v>
      </c>
      <c r="D13" s="441">
        <v>20.6</v>
      </c>
      <c r="E13" s="441">
        <v>23.13</v>
      </c>
    </row>
    <row r="14" spans="2:19" x14ac:dyDescent="0.25">
      <c r="B14" s="352" t="s">
        <v>122</v>
      </c>
      <c r="C14" s="441">
        <v>5.13</v>
      </c>
      <c r="D14" s="441">
        <v>5.48</v>
      </c>
      <c r="E14" s="441">
        <v>6.54</v>
      </c>
    </row>
    <row r="15" spans="2:19" x14ac:dyDescent="0.25">
      <c r="B15" s="352" t="s">
        <v>123</v>
      </c>
      <c r="C15" s="441">
        <v>0.21</v>
      </c>
      <c r="D15" s="441">
        <v>0.22</v>
      </c>
      <c r="E15" s="441">
        <v>0.33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2" ma:contentTypeDescription="Crear nuevo documento." ma:contentTypeScope="" ma:versionID="973ff56dc61f8dc65e78239beecc006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31fc64a88a491e199e7219e41426fdb5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purl.org/dc/elements/1.1/"/>
    <ds:schemaRef ds:uri="http://www.w3.org/XML/1998/namespace"/>
    <ds:schemaRef ds:uri="1dd3e430-85e6-4301-a3bc-1330a731a32f"/>
    <ds:schemaRef ds:uri="46281b5f-99cf-4e3d-a982-4ade9d3ae334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7580F1-7991-43D9-BCA4-8779859E1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FX</vt:lpstr>
      <vt:lpstr>Deuda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ALVAREZ CHINCHILLA DIEGO JOSE (MXSEJ)</cp:lastModifiedBy>
  <cp:revision/>
  <cp:lastPrinted>2021-07-16T12:52:51Z</cp:lastPrinted>
  <dcterms:created xsi:type="dcterms:W3CDTF">2011-07-21T06:06:21Z</dcterms:created>
  <dcterms:modified xsi:type="dcterms:W3CDTF">2021-07-16T14:10:17Z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</Properties>
</file>